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20200301\Desktop\"/>
    </mc:Choice>
  </mc:AlternateContent>
  <xr:revisionPtr revIDLastSave="0" documentId="8_{39548D10-3ECD-4739-B3C6-3DBF32D884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兼参加申込書" sheetId="2" r:id="rId1"/>
    <sheet name="メンバー表" sheetId="1" r:id="rId2"/>
  </sheets>
  <definedNames>
    <definedName name="__xlnm._FilterDatabase" localSheetId="1">メンバー表!$Q$11:$Q$13</definedName>
    <definedName name="__xlnm._FilterDatabase_1">メンバー表!$Q$11:$Q$13</definedName>
    <definedName name="_xlnm._FilterDatabase" localSheetId="1" hidden="1">メンバー表!$Q$11:$Q$13</definedName>
    <definedName name="_xlnm.Print_Area" localSheetId="1">メンバー表!$A$1:$P$31</definedName>
    <definedName name="_xlnm.Print_Area" localSheetId="0">大会登録票兼参加申込書!$A$1:$AW$77</definedName>
    <definedName name="test1" localSheetId="0">大会登録票兼参加申込書!$B$2:$AV$77</definedName>
    <definedName name="選手権申し込み" localSheetId="1">メンバー表!$B$1:$O$30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" i="2" l="1"/>
  <c r="AI26" i="2"/>
  <c r="AI25" i="2"/>
  <c r="AI24" i="2"/>
  <c r="AI23" i="2"/>
  <c r="AI22" i="2"/>
  <c r="AI21" i="2"/>
  <c r="AI20" i="2"/>
  <c r="AI19" i="2"/>
  <c r="D5" i="1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C6" i="1" l="1"/>
  <c r="D7" i="1"/>
  <c r="C8" i="1"/>
  <c r="E11" i="1"/>
  <c r="F11" i="1"/>
  <c r="G11" i="1"/>
  <c r="H11" i="1"/>
  <c r="L11" i="1"/>
  <c r="M11" i="1"/>
  <c r="E12" i="1"/>
  <c r="F12" i="1"/>
  <c r="G12" i="1"/>
  <c r="H12" i="1"/>
  <c r="L12" i="1"/>
  <c r="M12" i="1"/>
  <c r="E13" i="1"/>
  <c r="F13" i="1"/>
  <c r="G13" i="1"/>
  <c r="H13" i="1"/>
  <c r="L13" i="1"/>
  <c r="M13" i="1"/>
  <c r="E14" i="1"/>
  <c r="F14" i="1"/>
  <c r="G14" i="1"/>
  <c r="H14" i="1"/>
  <c r="L14" i="1"/>
  <c r="M14" i="1"/>
  <c r="E15" i="1"/>
  <c r="F15" i="1"/>
  <c r="G15" i="1"/>
  <c r="H15" i="1"/>
  <c r="L15" i="1"/>
  <c r="M15" i="1"/>
  <c r="E16" i="1"/>
  <c r="F16" i="1"/>
  <c r="G16" i="1"/>
  <c r="H16" i="1"/>
  <c r="L16" i="1"/>
  <c r="M16" i="1"/>
  <c r="E17" i="1"/>
  <c r="F17" i="1"/>
  <c r="G17" i="1"/>
  <c r="H17" i="1"/>
  <c r="L17" i="1"/>
  <c r="M17" i="1"/>
  <c r="E18" i="1"/>
  <c r="F18" i="1"/>
  <c r="G18" i="1"/>
  <c r="H18" i="1"/>
  <c r="L18" i="1"/>
  <c r="M18" i="1"/>
  <c r="E19" i="1"/>
  <c r="F19" i="1"/>
  <c r="G19" i="1"/>
  <c r="H19" i="1"/>
  <c r="E20" i="1"/>
  <c r="F20" i="1"/>
  <c r="G20" i="1"/>
  <c r="H20" i="1"/>
  <c r="E21" i="1"/>
  <c r="F21" i="1"/>
  <c r="G21" i="1"/>
  <c r="H21" i="1"/>
  <c r="M21" i="1"/>
  <c r="N21" i="1"/>
  <c r="O21" i="1"/>
  <c r="E22" i="1"/>
  <c r="F22" i="1"/>
  <c r="G22" i="1"/>
  <c r="H22" i="1"/>
  <c r="M22" i="1"/>
  <c r="N22" i="1"/>
  <c r="O22" i="1"/>
  <c r="E23" i="1"/>
  <c r="F23" i="1"/>
  <c r="G23" i="1"/>
  <c r="H23" i="1"/>
  <c r="M23" i="1"/>
  <c r="N23" i="1"/>
  <c r="O23" i="1"/>
  <c r="E24" i="1"/>
  <c r="F24" i="1"/>
  <c r="G24" i="1"/>
  <c r="H24" i="1"/>
  <c r="M24" i="1"/>
  <c r="N24" i="1"/>
  <c r="O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IE4" i="2"/>
  <c r="IF4" i="2"/>
  <c r="IG4" i="2"/>
  <c r="IH4" i="2"/>
  <c r="ID5" i="2"/>
  <c r="IE5" i="2"/>
  <c r="IF5" i="2"/>
  <c r="IG5" i="2"/>
  <c r="ID6" i="2"/>
  <c r="IE6" i="2"/>
  <c r="IF6" i="2"/>
  <c r="IG6" i="2"/>
  <c r="ID7" i="2"/>
  <c r="IE7" i="2"/>
  <c r="IF7" i="2"/>
  <c r="IG7" i="2"/>
  <c r="ID8" i="2"/>
  <c r="IE8" i="2"/>
  <c r="IF8" i="2"/>
  <c r="IG8" i="2"/>
  <c r="ID9" i="2"/>
  <c r="IE9" i="2"/>
  <c r="IF9" i="2"/>
  <c r="IG9" i="2"/>
  <c r="ID10" i="2"/>
  <c r="IE10" i="2"/>
  <c r="IF10" i="2"/>
  <c r="IG10" i="2"/>
  <c r="ID11" i="2"/>
  <c r="IE11" i="2"/>
  <c r="IF11" i="2"/>
  <c r="IG11" i="2"/>
  <c r="ID12" i="2"/>
  <c r="IE12" i="2"/>
  <c r="IF12" i="2"/>
  <c r="IG12" i="2"/>
  <c r="ID13" i="2"/>
  <c r="IE13" i="2"/>
  <c r="IF13" i="2"/>
  <c r="IG13" i="2"/>
  <c r="ID14" i="2"/>
  <c r="IE14" i="2"/>
  <c r="IF14" i="2"/>
  <c r="IG14" i="2"/>
  <c r="ID15" i="2"/>
  <c r="IE15" i="2"/>
  <c r="IF15" i="2"/>
  <c r="IG15" i="2"/>
  <c r="ID16" i="2"/>
  <c r="IE16" i="2"/>
  <c r="IF16" i="2"/>
  <c r="IG16" i="2"/>
</calcChain>
</file>

<file path=xl/sharedStrings.xml><?xml version="1.0" encoding="utf-8"?>
<sst xmlns="http://schemas.openxmlformats.org/spreadsheetml/2006/main" count="113" uniqueCount="80">
  <si>
    <t>フットサル大会メンバー票</t>
  </si>
  <si>
    <t>大会名</t>
  </si>
  <si>
    <t>年度</t>
  </si>
  <si>
    <t>キックオフ</t>
  </si>
  <si>
    <t>チーム名</t>
  </si>
  <si>
    <t>フリガナ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</si>
  <si>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</si>
  <si>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</si>
  <si>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</si>
  <si>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背番号</t>
  </si>
  <si>
    <t>選手氏名</t>
  </si>
  <si>
    <t>ﾎﾟｼﾞｼｮﾝ</t>
  </si>
  <si>
    <t>出場
可能日</t>
  </si>
  <si>
    <t>出場
停止
状況</t>
  </si>
  <si>
    <t>役職</t>
  </si>
  <si>
    <t>スタッフ氏名</t>
  </si>
  <si>
    <t>リスト</t>
  </si>
  <si>
    <t>○</t>
  </si>
  <si>
    <t>✖</t>
  </si>
  <si>
    <t>【ユニフォーム】</t>
  </si>
  <si>
    <t>シャツ</t>
  </si>
  <si>
    <t>ショーツ</t>
  </si>
  <si>
    <t>正</t>
  </si>
  <si>
    <t>副</t>
  </si>
  <si>
    <t>【ビブス】</t>
  </si>
  <si>
    <t>【チーム署名】</t>
  </si>
  <si>
    <t>NAMEKANJI</t>
  </si>
  <si>
    <t>NAMEKANA</t>
  </si>
  <si>
    <t>BDATE</t>
  </si>
  <si>
    <t>PLAYERNO</t>
  </si>
  <si>
    <t>国籍</t>
  </si>
  <si>
    <t>ポジション</t>
  </si>
  <si>
    <t>名前（フルネーム）</t>
  </si>
  <si>
    <t xml:space="preserve"> フリガナ</t>
  </si>
  <si>
    <t>年齢</t>
  </si>
  <si>
    <t>フットサル個人
登録番号</t>
  </si>
  <si>
    <t>正式名称</t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</si>
  <si>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</si>
  <si>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</si>
  <si>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</si>
  <si>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</si>
  <si>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</si>
  <si>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</si>
  <si>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</si>
  <si>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</si>
  <si>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ストッキング</t>
  </si>
  <si>
    <t>Ｆ Ｐ</t>
  </si>
  <si>
    <t>〔正〕</t>
  </si>
  <si>
    <t>〔副〕</t>
  </si>
  <si>
    <t>Ｇ Ｋ</t>
  </si>
  <si>
    <t>チーム役員</t>
  </si>
  <si>
    <t>チーム代表者</t>
  </si>
  <si>
    <t>●入力上の注意事項</t>
  </si>
  <si>
    <t>事務処理欄</t>
  </si>
  <si>
    <t>代表者</t>
    <rPh sb="0" eb="3">
      <t>ダイヒョウシャ</t>
    </rPh>
    <phoneticPr fontId="26"/>
  </si>
  <si>
    <t>氏名</t>
    <rPh sb="0" eb="2">
      <t>シメイ</t>
    </rPh>
    <phoneticPr fontId="26"/>
  </si>
  <si>
    <t>フリガナ</t>
    <phoneticPr fontId="26"/>
  </si>
  <si>
    <t>略称
（8文字以内）</t>
  </si>
  <si>
    <t>生年月日(19YY/MM/DD)　</t>
  </si>
  <si>
    <t>生年月日
(19YY/MM/DD)　</t>
  </si>
  <si>
    <t xml:space="preserve">
※ポジションの表記はＧＫ、ＦＰのいずれかを記入してください。 
※チーム役員の年齢は大会初日時点での年齢を記入してください。</t>
  </si>
  <si>
    <t>F</t>
    <phoneticPr fontId="26"/>
  </si>
  <si>
    <t>帯同審判</t>
    <rPh sb="0" eb="2">
      <t>タイドウ</t>
    </rPh>
    <rPh sb="2" eb="4">
      <t>シンパン</t>
    </rPh>
    <phoneticPr fontId="26"/>
  </si>
  <si>
    <t>名前（フルネーム）</t>
    <phoneticPr fontId="26"/>
  </si>
  <si>
    <t>名前（フルネーム）</t>
    <phoneticPr fontId="26"/>
  </si>
  <si>
    <t>フリガナ</t>
    <phoneticPr fontId="26"/>
  </si>
  <si>
    <t>フリガナ</t>
    <phoneticPr fontId="26"/>
  </si>
  <si>
    <t>保有資格</t>
    <phoneticPr fontId="26"/>
  </si>
  <si>
    <t>登録番号</t>
    <phoneticPr fontId="26"/>
  </si>
  <si>
    <t>R</t>
    <phoneticPr fontId="26"/>
  </si>
  <si>
    <t>F</t>
    <phoneticPr fontId="26"/>
  </si>
  <si>
    <t>住所(県・市郡まで)</t>
    <rPh sb="3" eb="4">
      <t>ケン</t>
    </rPh>
    <rPh sb="5" eb="6">
      <t>シ</t>
    </rPh>
    <rPh sb="6" eb="7">
      <t>グン</t>
    </rPh>
    <phoneticPr fontId="26"/>
  </si>
  <si>
    <t>JFA 第28回全日本フットサル選手権大会群馬県大会</t>
    <rPh sb="4" eb="5">
      <t>ダイ</t>
    </rPh>
    <rPh sb="7" eb="8">
      <t>カイ</t>
    </rPh>
    <rPh sb="8" eb="11">
      <t>ゼンニホン</t>
    </rPh>
    <rPh sb="16" eb="19">
      <t>センシュケン</t>
    </rPh>
    <rPh sb="19" eb="21">
      <t>タイカイ</t>
    </rPh>
    <rPh sb="21" eb="24">
      <t>グンマケン</t>
    </rPh>
    <rPh sb="24" eb="26">
      <t>タイカイ</t>
    </rPh>
    <phoneticPr fontId="26"/>
  </si>
  <si>
    <t>2022/　　/　　</t>
    <phoneticPr fontId="26"/>
  </si>
  <si>
    <t>チーム登録番号</t>
    <rPh sb="3" eb="5">
      <t>トウロク</t>
    </rPh>
    <rPh sb="5" eb="7">
      <t>バンゴウ</t>
    </rPh>
    <phoneticPr fontId="26"/>
  </si>
  <si>
    <t>ユニフォーム
カラー</t>
    <phoneticPr fontId="26"/>
  </si>
  <si>
    <t>大会登録票　兼　参加申込書</t>
  </si>
  <si>
    <r>
      <rPr>
        <sz val="10"/>
        <color indexed="8"/>
        <rFont val="MS Gothic"/>
        <family val="3"/>
        <charset val="128"/>
      </rPr>
      <t>出場し
ない選手</t>
    </r>
    <r>
      <rPr>
        <sz val="11"/>
        <color indexed="8"/>
        <rFont val="MS Gothic"/>
        <family val="3"/>
      </rPr>
      <t xml:space="preserve">
</t>
    </r>
    <r>
      <rPr>
        <b/>
        <sz val="11"/>
        <color indexed="8"/>
        <rFont val="ＭＳ Ｐゴシック"/>
        <family val="3"/>
        <charset val="128"/>
      </rPr>
      <t>×</t>
    </r>
  </si>
  <si>
    <t>ソックス</t>
    <phoneticPr fontId="26"/>
  </si>
  <si>
    <t>ベンチ入
○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</si>
</sst>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&quot;月&quot;dd&quot;日&quot;"/>
    <numFmt numFmtId="177" formatCode="0_ "/>
    <numFmt numFmtId="178" formatCode="yyyy/mm/dd"/>
    <numFmt numFmtId="179" formatCode="yyyy&quot;年&quot;mm&quot;月&quot;dd&quot;日&quot;"/>
    <numFmt numFmtId="180" formatCode="&quot;大会開催日：&quot;yyyy/m/d"/>
  </numFmts>
  <fonts count="57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b/>
      <sz val="6"/>
      <name val="ＭＳ Ｐゴシック"/>
      <family val="3"/>
      <charset val="128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  <font>
      <u/>
      <sz val="10"/>
      <color theme="10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0"/>
      <color indexed="8"/>
      <name val="MS Gothic"/>
      <family val="3"/>
      <charset val="128"/>
    </font>
    <font>
      <sz val="11"/>
      <color indexed="8"/>
      <name val="MS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D1FFE6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4"/>
      </patternFill>
    </fill>
  </fills>
  <borders count="10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" fillId="0" borderId="0"/>
    <xf numFmtId="0" fontId="1" fillId="0" borderId="0"/>
  </cellStyleXfs>
  <cellXfs count="299">
    <xf numFmtId="0" fontId="0" fillId="0" borderId="0" xfId="0"/>
    <xf numFmtId="0" fontId="3" fillId="0" borderId="0" xfId="1" applyFont="1" applyAlignment="1"/>
    <xf numFmtId="0" fontId="3" fillId="0" borderId="0" xfId="1" applyFont="1" applyBorder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10" xfId="1" applyFont="1" applyBorder="1" applyAlignment="1">
      <alignment horizontal="right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4" fillId="2" borderId="18" xfId="1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20" fillId="0" borderId="18" xfId="1" applyFont="1" applyBorder="1" applyAlignment="1">
      <alignment horizontal="right"/>
    </xf>
    <xf numFmtId="0" fontId="12" fillId="0" borderId="14" xfId="1" applyFont="1" applyBorder="1" applyAlignment="1">
      <alignment horizontal="center" vertical="center"/>
    </xf>
    <xf numFmtId="176" fontId="14" fillId="0" borderId="18" xfId="1" applyNumberFormat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21" fillId="0" borderId="19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 shrinkToFit="1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4" fillId="2" borderId="20" xfId="1" applyFont="1" applyFill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13" fillId="0" borderId="0" xfId="1" applyFont="1" applyBorder="1" applyAlignment="1"/>
    <xf numFmtId="0" fontId="10" fillId="3" borderId="14" xfId="1" applyFont="1" applyFill="1" applyBorder="1" applyAlignment="1">
      <alignment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19" fillId="0" borderId="0" xfId="1" applyFont="1" applyBorder="1" applyAlignment="1">
      <alignment vertical="center"/>
    </xf>
    <xf numFmtId="0" fontId="22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0" fontId="20" fillId="0" borderId="20" xfId="1" applyFont="1" applyBorder="1" applyAlignment="1">
      <alignment horizontal="right"/>
    </xf>
    <xf numFmtId="0" fontId="12" fillId="0" borderId="22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2" fillId="0" borderId="0" xfId="1" applyFont="1" applyBorder="1" applyAlignment="1"/>
    <xf numFmtId="0" fontId="10" fillId="0" borderId="0" xfId="1" applyFont="1" applyBorder="1" applyAlignment="1">
      <alignment shrinkToFit="1"/>
    </xf>
    <xf numFmtId="0" fontId="33" fillId="0" borderId="0" xfId="1" applyFont="1" applyBorder="1" applyAlignment="1">
      <alignment vertical="center"/>
    </xf>
    <xf numFmtId="0" fontId="33" fillId="0" borderId="0" xfId="1" applyNumberFormat="1" applyFont="1" applyBorder="1" applyAlignment="1" applyProtection="1">
      <alignment vertical="center"/>
      <protection hidden="1"/>
    </xf>
    <xf numFmtId="0" fontId="33" fillId="0" borderId="0" xfId="1" applyFont="1" applyAlignment="1">
      <alignment vertical="center"/>
    </xf>
    <xf numFmtId="0" fontId="33" fillId="0" borderId="0" xfId="1" applyFont="1" applyFill="1" applyBorder="1" applyAlignment="1">
      <alignment vertical="center"/>
    </xf>
    <xf numFmtId="0" fontId="33" fillId="0" borderId="0" xfId="1" applyNumberFormat="1" applyFont="1" applyBorder="1" applyAlignment="1">
      <alignment vertical="center"/>
    </xf>
    <xf numFmtId="177" fontId="33" fillId="0" borderId="0" xfId="1" applyNumberFormat="1" applyFont="1" applyBorder="1" applyAlignment="1" applyProtection="1">
      <alignment vertical="center"/>
      <protection hidden="1"/>
    </xf>
    <xf numFmtId="0" fontId="33" fillId="4" borderId="23" xfId="1" applyFont="1" applyFill="1" applyBorder="1" applyAlignment="1">
      <alignment horizontal="center" vertical="center" shrinkToFit="1"/>
    </xf>
    <xf numFmtId="0" fontId="34" fillId="4" borderId="23" xfId="1" applyFont="1" applyFill="1" applyBorder="1" applyAlignment="1">
      <alignment horizontal="center" vertical="center" wrapText="1"/>
    </xf>
    <xf numFmtId="0" fontId="33" fillId="4" borderId="23" xfId="1" applyFont="1" applyFill="1" applyBorder="1" applyAlignment="1">
      <alignment horizontal="center" vertical="center"/>
    </xf>
    <xf numFmtId="0" fontId="33" fillId="4" borderId="23" xfId="1" applyFont="1" applyFill="1" applyBorder="1" applyAlignment="1">
      <alignment horizontal="center" vertical="center" wrapText="1"/>
    </xf>
    <xf numFmtId="177" fontId="33" fillId="0" borderId="0" xfId="1" applyNumberFormat="1" applyFont="1" applyAlignment="1">
      <alignment vertical="center"/>
    </xf>
    <xf numFmtId="0" fontId="35" fillId="0" borderId="14" xfId="1" applyFont="1" applyFill="1" applyBorder="1" applyAlignment="1" applyProtection="1">
      <alignment horizontal="center" vertical="center" shrinkToFit="1"/>
      <protection locked="0"/>
    </xf>
    <xf numFmtId="0" fontId="36" fillId="0" borderId="14" xfId="1" applyFont="1" applyFill="1" applyBorder="1" applyAlignment="1" applyProtection="1">
      <alignment horizontal="center" vertical="center" shrinkToFit="1"/>
      <protection locked="0"/>
    </xf>
    <xf numFmtId="0" fontId="37" fillId="0" borderId="24" xfId="1" applyFont="1" applyBorder="1" applyAlignment="1">
      <alignment horizontal="left" vertical="center"/>
    </xf>
    <xf numFmtId="0" fontId="39" fillId="0" borderId="25" xfId="1" applyFont="1" applyFill="1" applyBorder="1" applyAlignment="1">
      <alignment horizontal="center" vertical="center"/>
    </xf>
    <xf numFmtId="0" fontId="33" fillId="4" borderId="28" xfId="1" applyFont="1" applyFill="1" applyBorder="1" applyAlignment="1">
      <alignment horizontal="center" vertical="center" shrinkToFit="1"/>
    </xf>
    <xf numFmtId="0" fontId="33" fillId="4" borderId="29" xfId="1" applyFont="1" applyFill="1" applyBorder="1" applyAlignment="1">
      <alignment horizontal="center" vertical="center" shrinkToFit="1"/>
    </xf>
    <xf numFmtId="0" fontId="33" fillId="4" borderId="30" xfId="1" applyFont="1" applyFill="1" applyBorder="1" applyAlignment="1">
      <alignment horizontal="center" vertical="center" shrinkToFit="1"/>
    </xf>
    <xf numFmtId="0" fontId="39" fillId="0" borderId="29" xfId="1" applyFont="1" applyFill="1" applyBorder="1" applyAlignment="1">
      <alignment horizontal="center" vertical="center"/>
    </xf>
    <xf numFmtId="0" fontId="35" fillId="0" borderId="22" xfId="1" applyFont="1" applyFill="1" applyBorder="1" applyAlignment="1" applyProtection="1">
      <alignment horizontal="center" vertical="center" shrinkToFit="1"/>
      <protection locked="0"/>
    </xf>
    <xf numFmtId="0" fontId="36" fillId="0" borderId="22" xfId="1" applyFont="1" applyFill="1" applyBorder="1" applyAlignment="1" applyProtection="1">
      <alignment horizontal="center" vertical="center" shrinkToFit="1"/>
      <protection locked="0"/>
    </xf>
    <xf numFmtId="0" fontId="37" fillId="0" borderId="22" xfId="1" applyFont="1" applyBorder="1" applyAlignment="1">
      <alignment horizontal="left" vertical="center"/>
    </xf>
    <xf numFmtId="0" fontId="40" fillId="0" borderId="0" xfId="1" applyFont="1" applyBorder="1" applyAlignment="1">
      <alignment horizontal="right" vertical="center"/>
    </xf>
    <xf numFmtId="0" fontId="40" fillId="0" borderId="0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34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34" fillId="0" borderId="0" xfId="1" applyFont="1" applyFill="1" applyBorder="1" applyAlignment="1">
      <alignment vertical="center"/>
    </xf>
    <xf numFmtId="0" fontId="41" fillId="4" borderId="32" xfId="1" applyFont="1" applyFill="1" applyBorder="1" applyAlignment="1">
      <alignment horizontal="center" vertical="center" wrapText="1" shrinkToFit="1"/>
    </xf>
    <xf numFmtId="0" fontId="35" fillId="0" borderId="24" xfId="1" applyFont="1" applyFill="1" applyBorder="1" applyAlignment="1" applyProtection="1">
      <alignment horizontal="center" vertical="center" shrinkToFit="1"/>
      <protection locked="0"/>
    </xf>
    <xf numFmtId="0" fontId="42" fillId="0" borderId="33" xfId="1" applyFont="1" applyBorder="1" applyAlignment="1">
      <alignment horizontal="center" vertical="center"/>
    </xf>
    <xf numFmtId="0" fontId="33" fillId="0" borderId="33" xfId="6" applyFont="1" applyFill="1" applyBorder="1" applyAlignment="1" applyProtection="1">
      <alignment horizontal="center" vertical="center" shrinkToFit="1"/>
      <protection locked="0"/>
    </xf>
    <xf numFmtId="49" fontId="33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1" applyFont="1" applyFill="1" applyBorder="1" applyAlignment="1">
      <alignment horizontal="center" vertical="center"/>
    </xf>
    <xf numFmtId="0" fontId="33" fillId="0" borderId="33" xfId="1" applyFont="1" applyFill="1" applyBorder="1" applyAlignment="1" applyProtection="1">
      <alignment horizontal="center" vertical="center" shrinkToFit="1"/>
      <protection locked="0"/>
    </xf>
    <xf numFmtId="0" fontId="33" fillId="0" borderId="33" xfId="1" applyFont="1" applyBorder="1" applyAlignment="1">
      <alignment vertical="center"/>
    </xf>
    <xf numFmtId="0" fontId="35" fillId="0" borderId="34" xfId="1" applyFont="1" applyFill="1" applyBorder="1" applyAlignment="1" applyProtection="1">
      <alignment horizontal="center" vertical="center" shrinkToFit="1"/>
      <protection locked="0"/>
    </xf>
    <xf numFmtId="0" fontId="34" fillId="0" borderId="0" xfId="1" applyFont="1" applyFill="1" applyBorder="1" applyAlignment="1">
      <alignment horizontal="center" vertical="center"/>
    </xf>
    <xf numFmtId="0" fontId="33" fillId="0" borderId="0" xfId="1" applyFont="1" applyFill="1" applyBorder="1" applyAlignment="1" applyProtection="1">
      <alignment vertical="center" wrapText="1"/>
      <protection locked="0"/>
    </xf>
    <xf numFmtId="0" fontId="41" fillId="0" borderId="0" xfId="1" applyFont="1" applyFill="1" applyBorder="1" applyAlignment="1">
      <alignment vertical="center" wrapText="1"/>
    </xf>
    <xf numFmtId="0" fontId="39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 applyProtection="1">
      <alignment vertical="center"/>
      <protection locked="0"/>
    </xf>
    <xf numFmtId="0" fontId="33" fillId="0" borderId="37" xfId="1" applyFont="1" applyFill="1" applyBorder="1" applyAlignment="1">
      <alignment vertical="center"/>
    </xf>
    <xf numFmtId="0" fontId="33" fillId="0" borderId="40" xfId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0" fontId="33" fillId="0" borderId="36" xfId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 shrinkToFit="1"/>
      <protection locked="0"/>
    </xf>
    <xf numFmtId="0" fontId="45" fillId="0" borderId="0" xfId="1" applyFont="1" applyFill="1" applyBorder="1" applyAlignment="1">
      <alignment horizontal="left" vertical="center"/>
    </xf>
    <xf numFmtId="0" fontId="39" fillId="0" borderId="27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right" vertical="center"/>
    </xf>
    <xf numFmtId="0" fontId="46" fillId="0" borderId="19" xfId="1" applyFont="1" applyFill="1" applyBorder="1" applyAlignment="1">
      <alignment horizontal="center" vertical="center" shrinkToFit="1"/>
    </xf>
    <xf numFmtId="49" fontId="35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46" fillId="0" borderId="44" xfId="1" applyFont="1" applyFill="1" applyBorder="1" applyAlignment="1">
      <alignment horizontal="center" vertical="center" shrinkToFit="1"/>
    </xf>
    <xf numFmtId="49" fontId="35" fillId="0" borderId="34" xfId="1" applyNumberFormat="1" applyFont="1" applyFill="1" applyBorder="1" applyAlignment="1" applyProtection="1">
      <alignment horizontal="left" vertical="center" shrinkToFit="1"/>
      <protection locked="0"/>
    </xf>
    <xf numFmtId="0" fontId="28" fillId="0" borderId="91" xfId="5" applyFont="1" applyFill="1" applyBorder="1" applyAlignment="1">
      <alignment horizontal="center" vertical="center" shrinkToFit="1"/>
    </xf>
    <xf numFmtId="0" fontId="28" fillId="0" borderId="91" xfId="5" applyFont="1" applyFill="1" applyBorder="1" applyAlignment="1">
      <alignment horizontal="center" vertical="center"/>
    </xf>
    <xf numFmtId="0" fontId="30" fillId="0" borderId="91" xfId="5" applyFont="1" applyFill="1" applyBorder="1" applyAlignment="1" applyProtection="1">
      <alignment horizontal="center" vertical="center" shrinkToFit="1"/>
      <protection locked="0"/>
    </xf>
    <xf numFmtId="0" fontId="31" fillId="0" borderId="92" xfId="5" applyFont="1" applyBorder="1" applyAlignment="1">
      <alignment vertical="center"/>
    </xf>
    <xf numFmtId="0" fontId="31" fillId="0" borderId="42" xfId="5" applyFont="1" applyBorder="1" applyAlignment="1">
      <alignment vertical="center"/>
    </xf>
    <xf numFmtId="0" fontId="31" fillId="0" borderId="42" xfId="5" applyFont="1" applyBorder="1" applyAlignment="1">
      <alignment vertical="center" shrinkToFit="1"/>
    </xf>
    <xf numFmtId="0" fontId="31" fillId="0" borderId="93" xfId="5" applyFont="1" applyBorder="1" applyAlignment="1">
      <alignment vertical="center" shrinkToFit="1"/>
    </xf>
    <xf numFmtId="0" fontId="29" fillId="0" borderId="92" xfId="5" applyFont="1" applyFill="1" applyBorder="1" applyAlignment="1" applyProtection="1">
      <alignment vertical="center" shrinkToFit="1"/>
      <protection locked="0"/>
    </xf>
    <xf numFmtId="0" fontId="29" fillId="0" borderId="42" xfId="5" applyFont="1" applyFill="1" applyBorder="1" applyAlignment="1" applyProtection="1">
      <alignment vertical="center" shrinkToFit="1"/>
      <protection locked="0"/>
    </xf>
    <xf numFmtId="0" fontId="28" fillId="0" borderId="42" xfId="5" applyFont="1" applyFill="1" applyBorder="1" applyAlignment="1" applyProtection="1">
      <alignment vertical="center" shrinkToFit="1"/>
      <protection locked="0"/>
    </xf>
    <xf numFmtId="0" fontId="28" fillId="0" borderId="93" xfId="5" applyFont="1" applyFill="1" applyBorder="1" applyAlignment="1" applyProtection="1">
      <alignment vertical="center" shrinkToFit="1"/>
      <protection locked="0"/>
    </xf>
    <xf numFmtId="0" fontId="38" fillId="0" borderId="19" xfId="1" applyFont="1" applyBorder="1" applyAlignment="1">
      <alignment horizontal="left" vertical="center"/>
    </xf>
    <xf numFmtId="0" fontId="38" fillId="0" borderId="95" xfId="1" applyFont="1" applyBorder="1" applyAlignment="1">
      <alignment horizontal="left" vertical="center"/>
    </xf>
    <xf numFmtId="14" fontId="29" fillId="0" borderId="97" xfId="5" applyNumberFormat="1" applyFont="1" applyFill="1" applyBorder="1" applyAlignment="1" applyProtection="1">
      <alignment vertical="center" shrinkToFit="1"/>
      <protection locked="0"/>
    </xf>
    <xf numFmtId="14" fontId="28" fillId="0" borderId="97" xfId="5" applyNumberFormat="1" applyFont="1" applyFill="1" applyBorder="1" applyAlignment="1" applyProtection="1">
      <alignment vertical="center" shrinkToFit="1"/>
      <protection locked="0"/>
    </xf>
    <xf numFmtId="0" fontId="28" fillId="0" borderId="98" xfId="5" applyFont="1" applyFill="1" applyBorder="1" applyAlignment="1" applyProtection="1">
      <alignment vertical="center" shrinkToFit="1"/>
      <protection locked="0"/>
    </xf>
    <xf numFmtId="178" fontId="35" fillId="0" borderId="99" xfId="1" applyNumberFormat="1" applyFont="1" applyFill="1" applyBorder="1" applyAlignment="1">
      <alignment vertical="center" shrinkToFit="1"/>
    </xf>
    <xf numFmtId="178" fontId="35" fillId="0" borderId="94" xfId="1" applyNumberFormat="1" applyFont="1" applyFill="1" applyBorder="1" applyAlignment="1">
      <alignment vertical="center" shrinkToFit="1"/>
    </xf>
    <xf numFmtId="0" fontId="48" fillId="0" borderId="0" xfId="1" applyFont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49" fillId="0" borderId="0" xfId="1" applyFont="1" applyFill="1" applyBorder="1" applyAlignment="1">
      <alignment vertical="center"/>
    </xf>
    <xf numFmtId="0" fontId="32" fillId="0" borderId="0" xfId="1" applyFont="1" applyFill="1" applyAlignment="1">
      <alignment vertical="center"/>
    </xf>
    <xf numFmtId="14" fontId="29" fillId="0" borderId="96" xfId="5" applyNumberFormat="1" applyFont="1" applyFill="1" applyBorder="1" applyAlignment="1" applyProtection="1">
      <alignment vertical="center" shrinkToFit="1"/>
      <protection locked="0"/>
    </xf>
    <xf numFmtId="0" fontId="33" fillId="4" borderId="68" xfId="1" applyFont="1" applyFill="1" applyBorder="1" applyAlignment="1">
      <alignment horizontal="centerContinuous" vertical="center"/>
    </xf>
    <xf numFmtId="0" fontId="33" fillId="4" borderId="25" xfId="1" applyFont="1" applyFill="1" applyBorder="1" applyAlignment="1">
      <alignment horizontal="centerContinuous" vertical="center"/>
    </xf>
    <xf numFmtId="0" fontId="33" fillId="4" borderId="69" xfId="1" applyFont="1" applyFill="1" applyBorder="1" applyAlignment="1">
      <alignment horizontal="centerContinuous" vertical="center"/>
    </xf>
    <xf numFmtId="0" fontId="33" fillId="4" borderId="105" xfId="1" applyFont="1" applyFill="1" applyBorder="1" applyAlignment="1">
      <alignment horizontal="centerContinuous" vertical="center"/>
    </xf>
    <xf numFmtId="0" fontId="39" fillId="4" borderId="62" xfId="1" applyFont="1" applyFill="1" applyBorder="1" applyAlignment="1">
      <alignment horizontal="centerContinuous" vertical="center"/>
    </xf>
    <xf numFmtId="0" fontId="39" fillId="4" borderId="56" xfId="1" applyFont="1" applyFill="1" applyBorder="1" applyAlignment="1">
      <alignment horizontal="centerContinuous" vertical="center"/>
    </xf>
    <xf numFmtId="0" fontId="39" fillId="4" borderId="24" xfId="1" applyFont="1" applyFill="1" applyBorder="1" applyAlignment="1">
      <alignment horizontal="centerContinuous" vertical="center"/>
    </xf>
    <xf numFmtId="0" fontId="39" fillId="4" borderId="26" xfId="1" applyFont="1" applyFill="1" applyBorder="1" applyAlignment="1">
      <alignment horizontal="centerContinuous" vertical="center"/>
    </xf>
    <xf numFmtId="0" fontId="39" fillId="4" borderId="0" xfId="1" applyFont="1" applyFill="1" applyBorder="1" applyAlignment="1">
      <alignment horizontal="centerContinuous" vertical="center"/>
    </xf>
    <xf numFmtId="0" fontId="39" fillId="4" borderId="27" xfId="1" applyFont="1" applyFill="1" applyBorder="1" applyAlignment="1">
      <alignment horizontal="centerContinuous" vertical="center"/>
    </xf>
    <xf numFmtId="0" fontId="33" fillId="4" borderId="105" xfId="1" applyFont="1" applyFill="1" applyBorder="1" applyAlignment="1">
      <alignment horizontal="centerContinuous" vertical="center" wrapText="1"/>
    </xf>
    <xf numFmtId="0" fontId="39" fillId="4" borderId="1" xfId="1" applyFont="1" applyFill="1" applyBorder="1" applyAlignment="1">
      <alignment horizontal="centerContinuous" vertical="center"/>
    </xf>
    <xf numFmtId="0" fontId="39" fillId="4" borderId="2" xfId="1" applyFont="1" applyFill="1" applyBorder="1" applyAlignment="1">
      <alignment horizontal="centerContinuous" vertical="center"/>
    </xf>
    <xf numFmtId="0" fontId="39" fillId="4" borderId="106" xfId="1" applyFont="1" applyFill="1" applyBorder="1" applyAlignment="1">
      <alignment horizontal="centerContinuous" vertical="center"/>
    </xf>
    <xf numFmtId="0" fontId="39" fillId="4" borderId="31" xfId="1" applyFont="1" applyFill="1" applyBorder="1" applyAlignment="1">
      <alignment horizontal="centerContinuous" vertical="center"/>
    </xf>
    <xf numFmtId="0" fontId="39" fillId="4" borderId="29" xfId="1" applyFont="1" applyFill="1" applyBorder="1" applyAlignment="1">
      <alignment horizontal="centerContinuous" vertical="center"/>
    </xf>
    <xf numFmtId="0" fontId="39" fillId="4" borderId="30" xfId="1" applyFont="1" applyFill="1" applyBorder="1" applyAlignment="1">
      <alignment horizontal="centerContinuous" vertical="center"/>
    </xf>
    <xf numFmtId="0" fontId="33" fillId="4" borderId="26" xfId="1" applyFont="1" applyFill="1" applyBorder="1" applyAlignment="1">
      <alignment horizontal="centerContinuous" vertical="center"/>
    </xf>
    <xf numFmtId="0" fontId="33" fillId="4" borderId="0" xfId="1" applyFont="1" applyFill="1" applyBorder="1" applyAlignment="1">
      <alignment horizontal="centerContinuous" vertical="center"/>
    </xf>
    <xf numFmtId="0" fontId="33" fillId="4" borderId="27" xfId="1" applyFont="1" applyFill="1" applyBorder="1" applyAlignment="1">
      <alignment horizontal="centerContinuous" vertical="center"/>
    </xf>
    <xf numFmtId="0" fontId="33" fillId="4" borderId="31" xfId="1" applyFont="1" applyFill="1" applyBorder="1" applyAlignment="1">
      <alignment horizontal="centerContinuous" vertical="center"/>
    </xf>
    <xf numFmtId="0" fontId="33" fillId="4" borderId="29" xfId="1" applyFont="1" applyFill="1" applyBorder="1" applyAlignment="1">
      <alignment horizontal="centerContinuous" vertical="center"/>
    </xf>
    <xf numFmtId="0" fontId="33" fillId="4" borderId="30" xfId="1" applyFont="1" applyFill="1" applyBorder="1" applyAlignment="1">
      <alignment horizontal="centerContinuous" vertical="center"/>
    </xf>
    <xf numFmtId="0" fontId="33" fillId="4" borderId="36" xfId="1" applyFont="1" applyFill="1" applyBorder="1" applyAlignment="1">
      <alignment horizontal="centerContinuous" vertical="center"/>
    </xf>
    <xf numFmtId="0" fontId="33" fillId="4" borderId="70" xfId="1" applyFont="1" applyFill="1" applyBorder="1" applyAlignment="1">
      <alignment horizontal="centerContinuous" vertical="center"/>
    </xf>
    <xf numFmtId="0" fontId="33" fillId="4" borderId="71" xfId="1" applyFont="1" applyFill="1" applyBorder="1" applyAlignment="1">
      <alignment horizontal="centerContinuous" vertical="center"/>
    </xf>
    <xf numFmtId="0" fontId="33" fillId="4" borderId="72" xfId="1" applyFont="1" applyFill="1" applyBorder="1" applyAlignment="1">
      <alignment horizontal="centerContinuous" vertical="center"/>
    </xf>
    <xf numFmtId="0" fontId="33" fillId="5" borderId="100" xfId="1" applyFont="1" applyFill="1" applyBorder="1" applyAlignment="1">
      <alignment horizontal="centerContinuous" vertical="center"/>
    </xf>
    <xf numFmtId="0" fontId="33" fillId="5" borderId="79" xfId="1" applyFont="1" applyFill="1" applyBorder="1" applyAlignment="1">
      <alignment horizontal="centerContinuous" vertical="center"/>
    </xf>
    <xf numFmtId="0" fontId="33" fillId="5" borderId="80" xfId="1" applyFont="1" applyFill="1" applyBorder="1" applyAlignment="1">
      <alignment horizontal="centerContinuous" vertical="center"/>
    </xf>
    <xf numFmtId="0" fontId="34" fillId="5" borderId="36" xfId="1" applyFont="1" applyFill="1" applyBorder="1" applyAlignment="1">
      <alignment horizontal="centerContinuous" vertical="center"/>
    </xf>
    <xf numFmtId="0" fontId="34" fillId="5" borderId="0" xfId="1" applyFont="1" applyFill="1" applyBorder="1" applyAlignment="1">
      <alignment horizontal="centerContinuous" vertical="center"/>
    </xf>
    <xf numFmtId="0" fontId="42" fillId="5" borderId="0" xfId="1" applyFont="1" applyFill="1" applyBorder="1" applyAlignment="1">
      <alignment horizontal="centerContinuous" vertical="center"/>
    </xf>
    <xf numFmtId="0" fontId="42" fillId="5" borderId="35" xfId="1" applyFont="1" applyFill="1" applyBorder="1" applyAlignment="1">
      <alignment horizontal="centerContinuous" vertical="center"/>
    </xf>
    <xf numFmtId="0" fontId="33" fillId="5" borderId="36" xfId="1" applyFont="1" applyFill="1" applyBorder="1" applyAlignment="1">
      <alignment horizontal="centerContinuous" vertical="center"/>
    </xf>
    <xf numFmtId="0" fontId="33" fillId="5" borderId="38" xfId="1" applyFont="1" applyFill="1" applyBorder="1" applyAlignment="1">
      <alignment horizontal="centerContinuous" vertical="center"/>
    </xf>
    <xf numFmtId="0" fontId="34" fillId="5" borderId="37" xfId="1" applyFont="1" applyFill="1" applyBorder="1" applyAlignment="1">
      <alignment horizontal="centerContinuous" vertical="center"/>
    </xf>
    <xf numFmtId="0" fontId="33" fillId="5" borderId="37" xfId="1" applyFont="1" applyFill="1" applyBorder="1" applyAlignment="1">
      <alignment horizontal="centerContinuous" vertical="center"/>
    </xf>
    <xf numFmtId="0" fontId="33" fillId="5" borderId="39" xfId="1" applyFont="1" applyFill="1" applyBorder="1" applyAlignment="1">
      <alignment horizontal="centerContinuous" vertical="center"/>
    </xf>
    <xf numFmtId="0" fontId="4" fillId="0" borderId="42" xfId="1" applyFont="1" applyBorder="1" applyAlignment="1">
      <alignment horizontal="centerContinuous" vertical="center"/>
    </xf>
    <xf numFmtId="0" fontId="4" fillId="0" borderId="77" xfId="1" applyFont="1" applyBorder="1" applyAlignment="1">
      <alignment horizontal="centerContinuous" vertical="center"/>
    </xf>
    <xf numFmtId="0" fontId="3" fillId="0" borderId="78" xfId="1" applyFont="1" applyBorder="1" applyAlignment="1">
      <alignment horizontal="centerContinuous" vertical="center"/>
    </xf>
    <xf numFmtId="0" fontId="16" fillId="0" borderId="5" xfId="1" applyFont="1" applyBorder="1" applyAlignment="1">
      <alignment horizontal="center" vertical="center" wrapText="1"/>
    </xf>
    <xf numFmtId="0" fontId="56" fillId="0" borderId="6" xfId="1" applyFont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/>
    </xf>
    <xf numFmtId="0" fontId="11" fillId="8" borderId="83" xfId="1" applyFont="1" applyFill="1" applyBorder="1" applyAlignment="1">
      <alignment horizontal="centerContinuous" vertical="center"/>
    </xf>
    <xf numFmtId="0" fontId="12" fillId="8" borderId="84" xfId="1" applyFont="1" applyFill="1" applyBorder="1" applyAlignment="1">
      <alignment horizontal="centerContinuous" vertical="center"/>
    </xf>
    <xf numFmtId="0" fontId="9" fillId="8" borderId="2" xfId="1" applyFont="1" applyFill="1" applyBorder="1" applyAlignment="1">
      <alignment horizontal="center" vertical="center"/>
    </xf>
    <xf numFmtId="0" fontId="46" fillId="9" borderId="14" xfId="1" applyFont="1" applyFill="1" applyBorder="1" applyAlignment="1">
      <alignment horizontal="center" vertical="center" shrinkToFit="1"/>
    </xf>
    <xf numFmtId="0" fontId="43" fillId="0" borderId="41" xfId="1" applyFont="1" applyFill="1" applyBorder="1" applyAlignment="1">
      <alignment horizontal="center" vertical="center" wrapText="1" shrinkToFit="1"/>
    </xf>
    <xf numFmtId="0" fontId="43" fillId="0" borderId="42" xfId="1" applyFont="1" applyFill="1" applyBorder="1" applyAlignment="1">
      <alignment horizontal="center" vertical="center" wrapText="1" shrinkToFit="1"/>
    </xf>
    <xf numFmtId="0" fontId="44" fillId="0" borderId="4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wrapText="1"/>
    </xf>
    <xf numFmtId="0" fontId="33" fillId="0" borderId="37" xfId="1" applyFont="1" applyFill="1" applyBorder="1" applyAlignment="1">
      <alignment horizontal="center" vertical="center"/>
    </xf>
    <xf numFmtId="0" fontId="33" fillId="0" borderId="81" xfId="1" applyFont="1" applyFill="1" applyBorder="1" applyAlignment="1">
      <alignment horizontal="center" vertical="center"/>
    </xf>
    <xf numFmtId="0" fontId="42" fillId="0" borderId="77" xfId="1" applyFont="1" applyFill="1" applyBorder="1" applyAlignment="1">
      <alignment horizontal="center" vertical="center" wrapText="1" shrinkToFit="1"/>
    </xf>
    <xf numFmtId="0" fontId="42" fillId="0" borderId="48" xfId="1" applyFont="1" applyFill="1" applyBorder="1" applyAlignment="1">
      <alignment horizontal="center" vertical="center" wrapText="1" shrinkToFit="1"/>
    </xf>
    <xf numFmtId="0" fontId="42" fillId="0" borderId="42" xfId="1" applyFont="1" applyFill="1" applyBorder="1" applyAlignment="1">
      <alignment horizontal="center" vertical="center" wrapText="1" shrinkToFit="1"/>
    </xf>
    <xf numFmtId="0" fontId="42" fillId="0" borderId="78" xfId="1" applyFont="1" applyFill="1" applyBorder="1" applyAlignment="1">
      <alignment horizontal="center" vertical="center" wrapText="1" shrinkToFit="1"/>
    </xf>
    <xf numFmtId="0" fontId="33" fillId="0" borderId="14" xfId="1" applyFont="1" applyFill="1" applyBorder="1" applyAlignment="1">
      <alignment horizontal="center" vertical="center"/>
    </xf>
    <xf numFmtId="0" fontId="39" fillId="0" borderId="27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33" fillId="9" borderId="19" xfId="1" applyNumberFormat="1" applyFont="1" applyFill="1" applyBorder="1" applyAlignment="1">
      <alignment horizontal="center" vertical="center" shrinkToFit="1"/>
    </xf>
    <xf numFmtId="0" fontId="33" fillId="9" borderId="58" xfId="1" applyNumberFormat="1" applyFont="1" applyFill="1" applyBorder="1" applyAlignment="1">
      <alignment horizontal="center" vertical="center" shrinkToFit="1"/>
    </xf>
    <xf numFmtId="0" fontId="33" fillId="0" borderId="49" xfId="1" applyFont="1" applyFill="1" applyBorder="1" applyAlignment="1">
      <alignment horizontal="center" vertical="center"/>
    </xf>
    <xf numFmtId="0" fontId="33" fillId="0" borderId="50" xfId="1" applyFont="1" applyFill="1" applyBorder="1" applyAlignment="1">
      <alignment horizontal="center" vertical="center"/>
    </xf>
    <xf numFmtId="0" fontId="33" fillId="0" borderId="51" xfId="1" applyFont="1" applyFill="1" applyBorder="1" applyAlignment="1">
      <alignment horizontal="center" vertical="center"/>
    </xf>
    <xf numFmtId="0" fontId="33" fillId="0" borderId="52" xfId="1" applyFont="1" applyFill="1" applyBorder="1" applyAlignment="1">
      <alignment horizontal="center" vertical="center"/>
    </xf>
    <xf numFmtId="0" fontId="50" fillId="0" borderId="73" xfId="1" applyFont="1" applyFill="1" applyBorder="1" applyAlignment="1">
      <alignment horizontal="center" vertical="center"/>
    </xf>
    <xf numFmtId="0" fontId="50" fillId="0" borderId="74" xfId="1" applyFont="1" applyFill="1" applyBorder="1" applyAlignment="1">
      <alignment horizontal="center" vertical="center"/>
    </xf>
    <xf numFmtId="0" fontId="50" fillId="0" borderId="75" xfId="1" applyFont="1" applyFill="1" applyBorder="1" applyAlignment="1">
      <alignment horizontal="center" vertical="center" shrinkToFit="1"/>
    </xf>
    <xf numFmtId="0" fontId="50" fillId="0" borderId="76" xfId="1" applyFont="1" applyFill="1" applyBorder="1" applyAlignment="1">
      <alignment horizontal="center" vertical="center" shrinkToFit="1"/>
    </xf>
    <xf numFmtId="178" fontId="50" fillId="0" borderId="75" xfId="1" applyNumberFormat="1" applyFont="1" applyFill="1" applyBorder="1" applyAlignment="1">
      <alignment horizontal="center" vertical="center" shrinkToFit="1"/>
    </xf>
    <xf numFmtId="179" fontId="40" fillId="0" borderId="0" xfId="1" applyNumberFormat="1" applyFont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 wrapText="1" shrinkToFit="1"/>
    </xf>
    <xf numFmtId="0" fontId="42" fillId="0" borderId="50" xfId="1" applyFont="1" applyFill="1" applyBorder="1" applyAlignment="1">
      <alignment horizontal="center" vertical="center" wrapText="1" shrinkToFit="1"/>
    </xf>
    <xf numFmtId="0" fontId="33" fillId="5" borderId="42" xfId="1" applyFont="1" applyFill="1" applyBorder="1" applyAlignment="1">
      <alignment horizontal="center" vertical="center"/>
    </xf>
    <xf numFmtId="0" fontId="33" fillId="5" borderId="77" xfId="1" applyFont="1" applyFill="1" applyBorder="1" applyAlignment="1">
      <alignment horizontal="center" vertical="center"/>
    </xf>
    <xf numFmtId="0" fontId="33" fillId="5" borderId="78" xfId="1" applyFont="1" applyFill="1" applyBorder="1" applyAlignment="1">
      <alignment horizontal="center" vertical="center"/>
    </xf>
    <xf numFmtId="0" fontId="33" fillId="5" borderId="48" xfId="1" applyFont="1" applyFill="1" applyBorder="1" applyAlignment="1">
      <alignment horizontal="center" vertical="center"/>
    </xf>
    <xf numFmtId="0" fontId="42" fillId="0" borderId="104" xfId="1" applyFont="1" applyFill="1" applyBorder="1" applyAlignment="1">
      <alignment horizontal="center" vertical="center" wrapText="1" shrinkToFit="1"/>
    </xf>
    <xf numFmtId="0" fontId="42" fillId="0" borderId="79" xfId="1" applyFont="1" applyFill="1" applyBorder="1" applyAlignment="1">
      <alignment horizontal="center" vertical="center" wrapText="1" shrinkToFit="1"/>
    </xf>
    <xf numFmtId="0" fontId="42" fillId="0" borderId="80" xfId="1" applyFont="1" applyFill="1" applyBorder="1" applyAlignment="1">
      <alignment horizontal="center" vertical="center" wrapText="1" shrinkToFit="1"/>
    </xf>
    <xf numFmtId="0" fontId="33" fillId="0" borderId="43" xfId="1" applyFont="1" applyFill="1" applyBorder="1" applyAlignment="1">
      <alignment horizontal="center" vertical="center"/>
    </xf>
    <xf numFmtId="0" fontId="33" fillId="0" borderId="39" xfId="1" applyFont="1" applyFill="1" applyBorder="1" applyAlignment="1">
      <alignment horizontal="center" vertical="center"/>
    </xf>
    <xf numFmtId="0" fontId="40" fillId="0" borderId="29" xfId="1" applyFont="1" applyBorder="1" applyAlignment="1">
      <alignment horizontal="center" vertical="center" readingOrder="1"/>
    </xf>
    <xf numFmtId="0" fontId="50" fillId="0" borderId="56" xfId="1" applyFont="1" applyFill="1" applyBorder="1" applyAlignment="1">
      <alignment horizontal="center" vertical="center"/>
    </xf>
    <xf numFmtId="0" fontId="50" fillId="0" borderId="24" xfId="1" applyFont="1" applyFill="1" applyBorder="1" applyAlignment="1">
      <alignment horizontal="center" vertical="center"/>
    </xf>
    <xf numFmtId="0" fontId="50" fillId="0" borderId="14" xfId="1" applyFont="1" applyFill="1" applyBorder="1" applyAlignment="1">
      <alignment horizontal="center" vertical="center" shrinkToFit="1"/>
    </xf>
    <xf numFmtId="0" fontId="50" fillId="0" borderId="19" xfId="1" applyFont="1" applyFill="1" applyBorder="1" applyAlignment="1">
      <alignment horizontal="center" vertical="center" shrinkToFit="1"/>
    </xf>
    <xf numFmtId="178" fontId="50" fillId="0" borderId="14" xfId="1" applyNumberFormat="1" applyFont="1" applyFill="1" applyBorder="1" applyAlignment="1">
      <alignment horizontal="center" vertical="center" shrinkToFit="1"/>
    </xf>
    <xf numFmtId="0" fontId="33" fillId="0" borderId="45" xfId="1" applyFont="1" applyFill="1" applyBorder="1" applyAlignment="1">
      <alignment horizontal="center" vertical="center"/>
    </xf>
    <xf numFmtId="0" fontId="33" fillId="0" borderId="46" xfId="1" applyFont="1" applyFill="1" applyBorder="1" applyAlignment="1">
      <alignment horizontal="center" vertical="center"/>
    </xf>
    <xf numFmtId="0" fontId="33" fillId="4" borderId="56" xfId="1" applyFont="1" applyFill="1" applyBorder="1" applyAlignment="1">
      <alignment horizontal="center" vertical="center"/>
    </xf>
    <xf numFmtId="0" fontId="33" fillId="4" borderId="24" xfId="1" applyFont="1" applyFill="1" applyBorder="1" applyAlignment="1">
      <alignment horizontal="center" vertical="center"/>
    </xf>
    <xf numFmtId="0" fontId="33" fillId="4" borderId="14" xfId="1" applyFont="1" applyFill="1" applyBorder="1" applyAlignment="1">
      <alignment horizontal="center" vertical="center"/>
    </xf>
    <xf numFmtId="0" fontId="33" fillId="4" borderId="19" xfId="1" applyFont="1" applyFill="1" applyBorder="1" applyAlignment="1">
      <alignment horizontal="center" vertical="center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/>
    </xf>
    <xf numFmtId="14" fontId="50" fillId="0" borderId="14" xfId="1" applyNumberFormat="1" applyFont="1" applyFill="1" applyBorder="1" applyAlignment="1">
      <alignment horizontal="center" vertical="center" shrinkToFit="1"/>
    </xf>
    <xf numFmtId="0" fontId="51" fillId="0" borderId="14" xfId="1" applyFont="1" applyFill="1" applyBorder="1" applyAlignment="1">
      <alignment horizontal="center" vertical="center" shrinkToFit="1"/>
    </xf>
    <xf numFmtId="0" fontId="51" fillId="0" borderId="15" xfId="1" applyFont="1" applyFill="1" applyBorder="1" applyAlignment="1">
      <alignment horizontal="center" vertical="center" shrinkToFit="1"/>
    </xf>
    <xf numFmtId="0" fontId="33" fillId="4" borderId="13" xfId="1" applyFont="1" applyFill="1" applyBorder="1" applyAlignment="1">
      <alignment horizontal="center" vertical="center" shrinkToFit="1"/>
    </xf>
    <xf numFmtId="49" fontId="51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15" xfId="1" applyFont="1" applyFill="1" applyBorder="1" applyAlignment="1" applyProtection="1">
      <alignment horizontal="center" vertical="center" shrinkToFit="1"/>
      <protection locked="0"/>
    </xf>
    <xf numFmtId="0" fontId="33" fillId="4" borderId="67" xfId="1" applyFont="1" applyFill="1" applyBorder="1" applyAlignment="1">
      <alignment horizontal="center" vertical="center"/>
    </xf>
    <xf numFmtId="49" fontId="51" fillId="0" borderId="66" xfId="1" applyNumberFormat="1" applyFont="1" applyFill="1" applyBorder="1" applyAlignment="1" applyProtection="1">
      <alignment horizontal="left" vertical="center" shrinkToFit="1"/>
      <protection locked="0"/>
    </xf>
    <xf numFmtId="0" fontId="33" fillId="4" borderId="60" xfId="1" applyFont="1" applyFill="1" applyBorder="1" applyAlignment="1">
      <alignment horizontal="center" vertical="center" shrinkToFit="1"/>
    </xf>
    <xf numFmtId="0" fontId="51" fillId="0" borderId="14" xfId="1" applyFont="1" applyFill="1" applyBorder="1" applyAlignment="1" applyProtection="1">
      <alignment horizontal="center" vertical="center" shrinkToFit="1"/>
      <protection locked="0"/>
    </xf>
    <xf numFmtId="0" fontId="33" fillId="4" borderId="14" xfId="1" applyFont="1" applyFill="1" applyBorder="1" applyAlignment="1">
      <alignment horizontal="center" vertical="center" shrinkToFit="1"/>
    </xf>
    <xf numFmtId="0" fontId="52" fillId="0" borderId="15" xfId="2" applyNumberFormat="1" applyFont="1" applyFill="1" applyBorder="1" applyAlignment="1" applyProtection="1">
      <alignment horizontal="center" vertical="center" shrinkToFit="1"/>
      <protection locked="0"/>
    </xf>
    <xf numFmtId="0" fontId="33" fillId="0" borderId="47" xfId="1" applyFont="1" applyFill="1" applyBorder="1" applyAlignment="1">
      <alignment horizontal="center" vertical="center"/>
    </xf>
    <xf numFmtId="0" fontId="33" fillId="0" borderId="48" xfId="1" applyFont="1" applyFill="1" applyBorder="1" applyAlignment="1">
      <alignment horizontal="center" vertical="center"/>
    </xf>
    <xf numFmtId="180" fontId="54" fillId="0" borderId="0" xfId="1" applyNumberFormat="1" applyFont="1" applyFill="1" applyBorder="1" applyAlignment="1">
      <alignment horizontal="right" vertical="center"/>
    </xf>
    <xf numFmtId="0" fontId="39" fillId="4" borderId="101" xfId="1" applyFont="1" applyFill="1" applyBorder="1" applyAlignment="1">
      <alignment horizontal="center" vertical="center" shrinkToFit="1"/>
    </xf>
    <xf numFmtId="0" fontId="50" fillId="0" borderId="13" xfId="6" applyFont="1" applyFill="1" applyBorder="1" applyAlignment="1" applyProtection="1">
      <alignment horizontal="center" vertical="center" shrinkToFit="1"/>
      <protection locked="0"/>
    </xf>
    <xf numFmtId="0" fontId="41" fillId="4" borderId="13" xfId="1" applyFont="1" applyFill="1" applyBorder="1" applyAlignment="1">
      <alignment horizontal="center" vertical="center" wrapText="1"/>
    </xf>
    <xf numFmtId="0" fontId="50" fillId="0" borderId="17" xfId="1" applyFont="1" applyBorder="1" applyAlignment="1">
      <alignment horizontal="left" vertical="center" shrinkToFit="1"/>
    </xf>
    <xf numFmtId="0" fontId="39" fillId="4" borderId="53" xfId="1" applyFont="1" applyFill="1" applyBorder="1" applyAlignment="1">
      <alignment horizontal="center" vertical="center"/>
    </xf>
    <xf numFmtId="0" fontId="39" fillId="4" borderId="102" xfId="1" applyFont="1" applyFill="1" applyBorder="1" applyAlignment="1">
      <alignment horizontal="center" vertical="center"/>
    </xf>
    <xf numFmtId="0" fontId="39" fillId="4" borderId="32" xfId="1" applyFont="1" applyFill="1" applyBorder="1" applyAlignment="1">
      <alignment horizontal="center" vertical="center"/>
    </xf>
    <xf numFmtId="0" fontId="50" fillId="0" borderId="53" xfId="6" applyFont="1" applyFill="1" applyBorder="1" applyAlignment="1" applyProtection="1">
      <alignment horizontal="center" vertical="center" shrinkToFit="1"/>
      <protection locked="0"/>
    </xf>
    <xf numFmtId="0" fontId="50" fillId="0" borderId="102" xfId="6" applyFont="1" applyFill="1" applyBorder="1" applyAlignment="1" applyProtection="1">
      <alignment horizontal="center" vertical="center" shrinkToFit="1"/>
      <protection locked="0"/>
    </xf>
    <xf numFmtId="0" fontId="50" fillId="0" borderId="103" xfId="6" applyFont="1" applyFill="1" applyBorder="1" applyAlignment="1" applyProtection="1">
      <alignment horizontal="center" vertical="center" shrinkToFit="1"/>
      <protection locked="0"/>
    </xf>
    <xf numFmtId="0" fontId="33" fillId="4" borderId="53" xfId="1" applyFont="1" applyFill="1" applyBorder="1" applyAlignment="1">
      <alignment horizontal="center" vertical="center" wrapText="1"/>
    </xf>
    <xf numFmtId="0" fontId="33" fillId="4" borderId="32" xfId="1" applyFont="1" applyFill="1" applyBorder="1" applyAlignment="1">
      <alignment horizontal="center" vertical="center" wrapText="1"/>
    </xf>
    <xf numFmtId="0" fontId="33" fillId="4" borderId="54" xfId="1" applyFont="1" applyFill="1" applyBorder="1" applyAlignment="1">
      <alignment horizontal="center" vertical="center"/>
    </xf>
    <xf numFmtId="0" fontId="33" fillId="4" borderId="55" xfId="1" applyFont="1" applyFill="1" applyBorder="1" applyAlignment="1">
      <alignment horizontal="center" vertical="center"/>
    </xf>
    <xf numFmtId="0" fontId="47" fillId="0" borderId="19" xfId="6" applyFont="1" applyFill="1" applyBorder="1" applyAlignment="1" applyProtection="1">
      <alignment horizontal="center" vertical="center" shrinkToFit="1"/>
      <protection locked="0"/>
    </xf>
    <xf numFmtId="0" fontId="47" fillId="0" borderId="56" xfId="6" applyFont="1" applyFill="1" applyBorder="1" applyAlignment="1" applyProtection="1">
      <alignment horizontal="center" vertical="center" shrinkToFit="1"/>
      <protection locked="0"/>
    </xf>
    <xf numFmtId="0" fontId="47" fillId="0" borderId="57" xfId="6" applyFont="1" applyFill="1" applyBorder="1" applyAlignment="1" applyProtection="1">
      <alignment horizontal="center" vertical="center" shrinkToFit="1"/>
      <protection locked="0"/>
    </xf>
    <xf numFmtId="0" fontId="47" fillId="0" borderId="58" xfId="6" applyFont="1" applyFill="1" applyBorder="1" applyAlignment="1" applyProtection="1">
      <alignment horizontal="center" vertical="center" shrinkToFit="1"/>
      <protection locked="0"/>
    </xf>
    <xf numFmtId="0" fontId="39" fillId="4" borderId="59" xfId="1" applyFont="1" applyFill="1" applyBorder="1" applyAlignment="1">
      <alignment horizontal="center" vertical="center" shrinkToFit="1"/>
    </xf>
    <xf numFmtId="0" fontId="47" fillId="0" borderId="15" xfId="6" applyFont="1" applyFill="1" applyBorder="1" applyAlignment="1" applyProtection="1">
      <alignment horizontal="center" vertical="center" shrinkToFit="1"/>
      <protection locked="0"/>
    </xf>
    <xf numFmtId="49" fontId="51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61" xfId="1" applyFont="1" applyBorder="1" applyAlignment="1">
      <alignment horizontal="left" vertical="center" shrinkToFit="1"/>
    </xf>
    <xf numFmtId="0" fontId="39" fillId="4" borderId="63" xfId="1" applyFont="1" applyFill="1" applyBorder="1" applyAlignment="1">
      <alignment horizontal="center" vertical="center" shrinkToFit="1"/>
    </xf>
    <xf numFmtId="0" fontId="39" fillId="4" borderId="64" xfId="1" applyFont="1" applyFill="1" applyBorder="1" applyAlignment="1">
      <alignment horizontal="center" vertical="center" shrinkToFit="1"/>
    </xf>
    <xf numFmtId="0" fontId="39" fillId="4" borderId="65" xfId="1" applyFont="1" applyFill="1" applyBorder="1" applyAlignment="1">
      <alignment horizontal="center" vertical="center" shrinkToFit="1"/>
    </xf>
    <xf numFmtId="0" fontId="33" fillId="6" borderId="56" xfId="6" applyFont="1" applyFill="1" applyBorder="1" applyAlignment="1" applyProtection="1">
      <alignment horizontal="center" vertical="center" shrinkToFit="1"/>
      <protection locked="0"/>
    </xf>
    <xf numFmtId="0" fontId="33" fillId="6" borderId="57" xfId="6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23" fillId="0" borderId="90" xfId="1" applyFont="1" applyBorder="1" applyAlignment="1">
      <alignment horizontal="center" vertical="center"/>
    </xf>
    <xf numFmtId="0" fontId="10" fillId="0" borderId="90" xfId="1" applyFont="1" applyBorder="1" applyAlignment="1">
      <alignment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10" fillId="0" borderId="82" xfId="1" applyFont="1" applyBorder="1" applyAlignment="1">
      <alignment horizontal="center" vertical="center"/>
    </xf>
    <xf numFmtId="20" fontId="7" fillId="0" borderId="85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textRotation="255" shrinkToFit="1"/>
    </xf>
    <xf numFmtId="0" fontId="2" fillId="8" borderId="86" xfId="1" applyFill="1" applyBorder="1" applyAlignment="1">
      <alignment horizontal="center" vertical="center" shrinkToFit="1"/>
    </xf>
    <xf numFmtId="0" fontId="14" fillId="0" borderId="87" xfId="1" applyFont="1" applyBorder="1" applyAlignment="1">
      <alignment horizontal="center" vertical="center" textRotation="255"/>
    </xf>
    <xf numFmtId="0" fontId="14" fillId="0" borderId="88" xfId="1" applyFont="1" applyBorder="1" applyAlignment="1">
      <alignment horizontal="center" vertical="center" textRotation="255" shrinkToFit="1"/>
    </xf>
    <xf numFmtId="0" fontId="15" fillId="8" borderId="89" xfId="1" applyFont="1" applyFill="1" applyBorder="1" applyAlignment="1">
      <alignment horizontal="center" vertical="center" shrinkToFit="1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ハイパーリンク 3" xfId="4" xr:uid="{00000000-0005-0000-0000-000003000000}"/>
    <cellStyle name="標準" xfId="0" builtinId="0"/>
    <cellStyle name="標準 2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K61"/>
  <sheetViews>
    <sheetView tabSelected="1" view="pageBreakPreview" topLeftCell="A2" zoomScale="70" zoomScaleNormal="70" zoomScaleSheetLayoutView="70" workbookViewId="0">
      <selection activeCell="AR6" sqref="AR6"/>
    </sheetView>
  </sheetViews>
  <sheetFormatPr defaultColWidth="0" defaultRowHeight="21" customHeight="1" zeroHeight="1"/>
  <cols>
    <col min="1" max="1" width="2.5546875" style="68" customWidth="1"/>
    <col min="2" max="2" width="3.33203125" style="92" customWidth="1"/>
    <col min="3" max="37" width="3.33203125" style="68" customWidth="1"/>
    <col min="38" max="39" width="7.33203125" style="68" customWidth="1"/>
    <col min="40" max="40" width="8.109375" style="90" customWidth="1"/>
    <col min="41" max="41" width="25.6640625" style="90" customWidth="1"/>
    <col min="42" max="42" width="25.6640625" style="69" customWidth="1"/>
    <col min="43" max="43" width="17" style="69" customWidth="1"/>
    <col min="44" max="44" width="6.44140625" style="69" customWidth="1"/>
    <col min="45" max="45" width="4" style="69" customWidth="1"/>
    <col min="46" max="46" width="16.44140625" style="69" customWidth="1"/>
    <col min="47" max="47" width="17.44140625" style="69" customWidth="1"/>
    <col min="48" max="48" width="13.44140625" style="69" customWidth="1"/>
    <col min="49" max="49" width="4.6640625" style="69" customWidth="1"/>
    <col min="50" max="51" width="2.33203125" style="66" hidden="1" customWidth="1"/>
    <col min="52" max="193" width="2.5546875" style="66" hidden="1" customWidth="1"/>
    <col min="194" max="239" width="2.5546875" style="68" hidden="1" customWidth="1"/>
    <col min="240" max="240" width="9.6640625" style="68" hidden="1" customWidth="1"/>
    <col min="241" max="242" width="11.5546875" style="68" hidden="1" customWidth="1"/>
    <col min="243" max="243" width="10.44140625" style="68" hidden="1" customWidth="1"/>
    <col min="244" max="244" width="12.109375" style="68" hidden="1" customWidth="1"/>
    <col min="245" max="245" width="14.44140625" style="68" hidden="1" customWidth="1"/>
    <col min="246" max="16384" width="2.5546875" style="68" hidden="1"/>
  </cols>
  <sheetData>
    <row r="1" spans="2:245" ht="13.2"/>
    <row r="2" spans="2:245" ht="33.75" customHeight="1">
      <c r="B2" s="138"/>
      <c r="C2" s="138"/>
      <c r="D2" s="138"/>
      <c r="E2" s="138"/>
      <c r="F2" s="138"/>
      <c r="G2" s="138"/>
      <c r="H2" s="138"/>
      <c r="I2" s="138"/>
      <c r="J2" s="139" t="s">
        <v>72</v>
      </c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 t="s">
        <v>76</v>
      </c>
      <c r="AP2" s="139"/>
      <c r="AQ2" s="139"/>
      <c r="AR2" s="140"/>
      <c r="AS2" s="140"/>
      <c r="AT2" s="140"/>
      <c r="AU2" s="258">
        <v>44840</v>
      </c>
      <c r="AV2" s="258"/>
      <c r="AW2" s="141"/>
      <c r="BC2" s="67"/>
      <c r="BD2" s="67"/>
      <c r="BE2" s="67"/>
      <c r="BF2" s="67"/>
      <c r="BG2" s="67"/>
      <c r="IG2" s="67"/>
      <c r="IH2" s="67"/>
      <c r="II2" s="67"/>
      <c r="IJ2" s="67"/>
    </row>
    <row r="3" spans="2:245" ht="13.8" thickBo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U3" s="108"/>
      <c r="AV3" s="108"/>
      <c r="AZ3" s="70"/>
      <c r="BA3" s="70"/>
      <c r="BB3" s="70"/>
      <c r="BC3" s="71"/>
      <c r="BD3" s="67"/>
      <c r="BE3" s="67"/>
      <c r="BF3" s="71"/>
      <c r="BG3" s="71"/>
      <c r="IH3" s="67" t="s">
        <v>26</v>
      </c>
      <c r="II3" s="67" t="s">
        <v>27</v>
      </c>
      <c r="IJ3" s="67" t="s">
        <v>28</v>
      </c>
      <c r="IK3" s="67" t="s">
        <v>29</v>
      </c>
    </row>
    <row r="4" spans="2:245" ht="33.75" customHeight="1">
      <c r="B4" s="154"/>
      <c r="C4" s="155"/>
      <c r="D4" s="155"/>
      <c r="E4" s="155"/>
      <c r="F4" s="156"/>
      <c r="G4" s="263" t="s">
        <v>74</v>
      </c>
      <c r="H4" s="264"/>
      <c r="I4" s="264"/>
      <c r="J4" s="264"/>
      <c r="K4" s="265"/>
      <c r="L4" s="266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8"/>
      <c r="AK4" s="96"/>
      <c r="AL4" s="94" t="s">
        <v>30</v>
      </c>
      <c r="AM4" s="72" t="s">
        <v>9</v>
      </c>
      <c r="AN4" s="73" t="s">
        <v>31</v>
      </c>
      <c r="AO4" s="74" t="s">
        <v>32</v>
      </c>
      <c r="AP4" s="74" t="s">
        <v>33</v>
      </c>
      <c r="AQ4" s="75" t="s">
        <v>58</v>
      </c>
      <c r="AR4" s="75" t="s">
        <v>34</v>
      </c>
      <c r="AS4" s="269" t="s">
        <v>35</v>
      </c>
      <c r="AT4" s="270"/>
      <c r="AU4" s="271" t="s">
        <v>71</v>
      </c>
      <c r="AV4" s="272"/>
      <c r="AW4" s="70"/>
      <c r="AX4" s="70"/>
      <c r="AY4" s="70"/>
      <c r="AZ4" s="71"/>
      <c r="BA4" s="67"/>
      <c r="BB4" s="67"/>
      <c r="BC4" s="71"/>
      <c r="BD4" s="71"/>
      <c r="GI4" s="68"/>
      <c r="GJ4" s="68"/>
      <c r="GK4" s="68"/>
      <c r="IE4" s="68" t="str">
        <f>TRIM(AO8)&amp; "　"&amp;TRIM("#REF!)")</f>
        <v>　#REF!)</v>
      </c>
      <c r="IF4" s="68" t="str">
        <f>ASC(TRIM(AP8)&amp;" "&amp;TRIM("#REF!))"))</f>
        <v xml:space="preserve"> #REF!))</v>
      </c>
      <c r="IG4" s="76" t="str">
        <f>IF(AQ8 ="","",AQ8)</f>
        <v/>
      </c>
      <c r="IH4" s="76" t="e">
        <f>IF("#REF!="""","""",#REF!)",TRUE)</f>
        <v>#VALUE!</v>
      </c>
    </row>
    <row r="5" spans="2:245" ht="33.75" customHeight="1">
      <c r="B5" s="150" t="s">
        <v>4</v>
      </c>
      <c r="C5" s="151"/>
      <c r="D5" s="151"/>
      <c r="E5" s="151"/>
      <c r="F5" s="152"/>
      <c r="G5" s="259" t="s">
        <v>5</v>
      </c>
      <c r="H5" s="259"/>
      <c r="I5" s="259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1" t="s">
        <v>57</v>
      </c>
      <c r="W5" s="261"/>
      <c r="X5" s="261"/>
      <c r="Y5" s="261"/>
      <c r="Z5" s="261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97"/>
      <c r="AL5" s="95"/>
      <c r="AM5" s="121"/>
      <c r="AN5" s="122"/>
      <c r="AO5" s="123"/>
      <c r="AP5" s="127"/>
      <c r="AQ5" s="142"/>
      <c r="AR5" s="191" t="str">
        <f>IF(AQ5="","",DATEDIF(AQ5,$AU$2,"Y"))</f>
        <v/>
      </c>
      <c r="AS5" s="116" t="s">
        <v>70</v>
      </c>
      <c r="AT5" s="117"/>
      <c r="AU5" s="256"/>
      <c r="AV5" s="257"/>
      <c r="AW5" s="70"/>
      <c r="AX5" s="70"/>
      <c r="AY5" s="71"/>
      <c r="AZ5" s="67"/>
      <c r="BA5" s="67"/>
      <c r="BB5" s="71"/>
      <c r="BC5" s="71"/>
      <c r="GH5" s="68"/>
      <c r="GI5" s="68"/>
      <c r="GJ5" s="68"/>
      <c r="GK5" s="68"/>
      <c r="ID5" s="68" t="str">
        <f>TRIM(AO9)&amp; "　"&amp;TRIM("#REF!)")</f>
        <v>　#REF!)</v>
      </c>
      <c r="IE5" s="68" t="str">
        <f>ASC(TRIM(AP9)&amp;" "&amp;TRIM("#REF!))"))</f>
        <v xml:space="preserve"> #REF!))</v>
      </c>
      <c r="IF5" s="76" t="str">
        <f>IF(AQ9 ="","",AQ9)</f>
        <v/>
      </c>
      <c r="IG5" s="76" t="e">
        <f t="shared" ref="IG5:IG16" si="0">IF("#REF!="""","""",#REF!)",TRUE)</f>
        <v>#VALUE!</v>
      </c>
    </row>
    <row r="6" spans="2:245" ht="33.75" customHeight="1">
      <c r="B6" s="157"/>
      <c r="C6" s="158"/>
      <c r="D6" s="158"/>
      <c r="E6" s="158"/>
      <c r="F6" s="159"/>
      <c r="G6" s="277" t="s">
        <v>36</v>
      </c>
      <c r="H6" s="277"/>
      <c r="I6" s="277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98"/>
      <c r="AL6" s="95"/>
      <c r="AM6" s="121"/>
      <c r="AN6" s="122"/>
      <c r="AO6" s="124"/>
      <c r="AP6" s="128"/>
      <c r="AQ6" s="133"/>
      <c r="AR6" s="191" t="str">
        <f t="shared" ref="AR6:AR24" si="1">IF(AQ6="","",DATEDIF(AQ6,$AU$2,"Y"))</f>
        <v/>
      </c>
      <c r="AS6" s="116" t="s">
        <v>61</v>
      </c>
      <c r="AT6" s="117"/>
      <c r="AU6" s="209"/>
      <c r="AV6" s="210"/>
      <c r="AW6" s="70"/>
      <c r="AX6" s="70"/>
      <c r="AY6" s="71"/>
      <c r="AZ6" s="67"/>
      <c r="BA6" s="67"/>
      <c r="BB6" s="71"/>
      <c r="BC6" s="71"/>
      <c r="GH6" s="68"/>
      <c r="GI6" s="68"/>
      <c r="GJ6" s="68"/>
      <c r="GK6" s="68"/>
      <c r="ID6" s="68" t="str">
        <f>TRIM(AO12)&amp; "　"&amp;TRIM("#REF!)")</f>
        <v>　#REF!)</v>
      </c>
      <c r="IE6" s="68" t="str">
        <f>ASC(TRIM(AP12)&amp;" "&amp;TRIM("#REF!))"))</f>
        <v xml:space="preserve"> #REF!))</v>
      </c>
      <c r="IF6" s="76" t="str">
        <f>IF(AQ12 ="","",AQ12)</f>
        <v/>
      </c>
      <c r="IG6" s="76" t="e">
        <f t="shared" si="0"/>
        <v>#VALUE!</v>
      </c>
    </row>
    <row r="7" spans="2:245" ht="33.75" customHeight="1">
      <c r="B7" s="147" t="s">
        <v>54</v>
      </c>
      <c r="C7" s="148"/>
      <c r="D7" s="148"/>
      <c r="E7" s="148"/>
      <c r="F7" s="149"/>
      <c r="G7" s="281" t="s">
        <v>55</v>
      </c>
      <c r="H7" s="282"/>
      <c r="I7" s="283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5"/>
      <c r="V7" s="284" t="s">
        <v>56</v>
      </c>
      <c r="W7" s="284"/>
      <c r="X7" s="284"/>
      <c r="Y7" s="285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6"/>
      <c r="AK7" s="98"/>
      <c r="AL7" s="95"/>
      <c r="AM7" s="121"/>
      <c r="AN7" s="122"/>
      <c r="AO7" s="124"/>
      <c r="AP7" s="128"/>
      <c r="AQ7" s="133"/>
      <c r="AR7" s="191" t="str">
        <f t="shared" si="1"/>
        <v/>
      </c>
      <c r="AS7" s="116" t="s">
        <v>61</v>
      </c>
      <c r="AT7" s="117"/>
      <c r="AU7" s="256"/>
      <c r="AV7" s="257"/>
      <c r="AW7" s="70"/>
      <c r="AX7" s="70"/>
      <c r="AY7" s="71"/>
      <c r="AZ7" s="67"/>
      <c r="BA7" s="67"/>
      <c r="BB7" s="71"/>
      <c r="BC7" s="71"/>
      <c r="GH7" s="68"/>
      <c r="GI7" s="68"/>
      <c r="GJ7" s="68"/>
      <c r="GK7" s="68"/>
      <c r="IC7" s="67"/>
      <c r="ID7" s="68" t="str">
        <f>TRIM(AO13)&amp; "　"&amp;TRIM("#REF!)")</f>
        <v>　#REF!)</v>
      </c>
      <c r="IE7" s="68" t="str">
        <f>ASC(TRIM(AP13)&amp;" "&amp;TRIM("#REF!))"))</f>
        <v xml:space="preserve"> #REF!))</v>
      </c>
      <c r="IF7" s="76" t="str">
        <f>IF(AQ13 ="","",AQ13)</f>
        <v/>
      </c>
      <c r="IG7" s="76" t="e">
        <f t="shared" si="0"/>
        <v>#VALUE!</v>
      </c>
    </row>
    <row r="8" spans="2:245" ht="33.75" customHeight="1">
      <c r="B8" s="146" t="s">
        <v>37</v>
      </c>
      <c r="C8" s="144"/>
      <c r="D8" s="144"/>
      <c r="E8" s="144"/>
      <c r="F8" s="145"/>
      <c r="G8" s="252" t="s">
        <v>38</v>
      </c>
      <c r="H8" s="252"/>
      <c r="I8" s="252"/>
      <c r="J8" s="80" t="s">
        <v>39</v>
      </c>
      <c r="K8" s="279"/>
      <c r="L8" s="279"/>
      <c r="M8" s="279"/>
      <c r="N8" s="279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98"/>
      <c r="AL8" s="95"/>
      <c r="AM8" s="121"/>
      <c r="AN8" s="122"/>
      <c r="AO8" s="124"/>
      <c r="AP8" s="128"/>
      <c r="AQ8" s="133"/>
      <c r="AR8" s="191" t="str">
        <f t="shared" si="1"/>
        <v/>
      </c>
      <c r="AS8" s="116" t="s">
        <v>61</v>
      </c>
      <c r="AT8" s="117"/>
      <c r="AU8" s="209"/>
      <c r="AV8" s="210"/>
      <c r="AW8" s="70"/>
      <c r="AX8" s="70"/>
      <c r="AY8" s="71"/>
      <c r="AZ8" s="67"/>
      <c r="BA8" s="67"/>
      <c r="BB8" s="71"/>
      <c r="BC8" s="71"/>
      <c r="GH8" s="68"/>
      <c r="GI8" s="68"/>
      <c r="GJ8" s="68"/>
      <c r="GK8" s="68"/>
      <c r="ID8" s="68" t="str">
        <f>TRIM(AO19)&amp; "　"&amp;TRIM("#REF!)")</f>
        <v>　#REF!)</v>
      </c>
      <c r="IE8" s="68" t="str">
        <f>ASC(TRIM(AP19)&amp;" "&amp;TRIM("#REF!))"))</f>
        <v xml:space="preserve"> #REF!))</v>
      </c>
      <c r="IF8" s="76" t="str">
        <f>IF(AQ19 ="","",AQ19)</f>
        <v/>
      </c>
      <c r="IG8" s="76" t="e">
        <f t="shared" si="0"/>
        <v>#VALUE!</v>
      </c>
    </row>
    <row r="9" spans="2:245" ht="33.75" customHeight="1">
      <c r="B9" s="150"/>
      <c r="C9" s="151"/>
      <c r="D9" s="151"/>
      <c r="E9" s="151"/>
      <c r="F9" s="152"/>
      <c r="G9" s="81"/>
      <c r="H9" s="82"/>
      <c r="I9" s="83"/>
      <c r="J9" s="84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98"/>
      <c r="AL9" s="95"/>
      <c r="AM9" s="121"/>
      <c r="AN9" s="122"/>
      <c r="AO9" s="124"/>
      <c r="AP9" s="128"/>
      <c r="AQ9" s="133"/>
      <c r="AR9" s="191" t="str">
        <f t="shared" si="1"/>
        <v/>
      </c>
      <c r="AS9" s="116" t="s">
        <v>61</v>
      </c>
      <c r="AT9" s="117"/>
      <c r="AU9" s="211"/>
      <c r="AV9" s="212"/>
      <c r="AW9" s="70"/>
      <c r="AX9" s="70"/>
      <c r="AY9" s="71"/>
      <c r="AZ9" s="67"/>
      <c r="BA9" s="67"/>
      <c r="BB9" s="71"/>
      <c r="BC9" s="71"/>
      <c r="GH9" s="68"/>
      <c r="GI9" s="68"/>
      <c r="GJ9" s="68"/>
      <c r="GK9" s="68"/>
      <c r="ID9" s="68" t="str">
        <f>TRIM(AO20)&amp; "　"&amp;TRIM("#REF!)")</f>
        <v>　#REF!)</v>
      </c>
      <c r="IE9" s="68" t="str">
        <f>ASC(TRIM(AP20)&amp;" "&amp;TRIM("#REF!))"))</f>
        <v xml:space="preserve"> #REF!))</v>
      </c>
      <c r="IF9" s="76" t="str">
        <f>IF(AQ20 ="","",AQ20)</f>
        <v/>
      </c>
      <c r="IG9" s="76" t="e">
        <f t="shared" si="0"/>
        <v>#VALUE!</v>
      </c>
    </row>
    <row r="10" spans="2:245" ht="33.75" customHeight="1">
      <c r="B10" s="160"/>
      <c r="C10" s="161"/>
      <c r="D10" s="161"/>
      <c r="E10" s="161"/>
      <c r="F10" s="162"/>
      <c r="G10" s="252" t="s">
        <v>5</v>
      </c>
      <c r="H10" s="252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4" t="s">
        <v>40</v>
      </c>
      <c r="W10" s="254"/>
      <c r="X10" s="254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99"/>
      <c r="AL10" s="95"/>
      <c r="AM10" s="121"/>
      <c r="AN10" s="122"/>
      <c r="AO10" s="124"/>
      <c r="AP10" s="128"/>
      <c r="AQ10" s="133"/>
      <c r="AR10" s="191" t="str">
        <f t="shared" si="1"/>
        <v/>
      </c>
      <c r="AS10" s="116" t="s">
        <v>61</v>
      </c>
      <c r="AT10" s="117"/>
      <c r="AU10" s="211"/>
      <c r="AV10" s="212"/>
      <c r="AW10" s="70"/>
      <c r="AX10" s="70"/>
      <c r="AY10" s="71"/>
      <c r="AZ10" s="67"/>
      <c r="BA10" s="67"/>
      <c r="BB10" s="71"/>
      <c r="BC10" s="71"/>
      <c r="GH10" s="68"/>
      <c r="GI10" s="68"/>
      <c r="GJ10" s="68"/>
      <c r="GK10" s="68"/>
      <c r="ID10" s="68" t="str">
        <f>TRIM(AO21)&amp; "　"&amp;TRIM("#REF!)")</f>
        <v>　#REF!)</v>
      </c>
      <c r="IE10" s="68" t="str">
        <f>ASC(TRIM(AP21)&amp;" "&amp;TRIM("#REF!))"))</f>
        <v xml:space="preserve"> #REF!))</v>
      </c>
      <c r="IF10" s="76" t="str">
        <f>IF(AQ21 ="","",AQ21)</f>
        <v/>
      </c>
      <c r="IG10" s="76" t="e">
        <f t="shared" si="0"/>
        <v>#VALUE!</v>
      </c>
    </row>
    <row r="11" spans="2:245" ht="33.75" customHeight="1">
      <c r="B11" s="160"/>
      <c r="C11" s="161"/>
      <c r="D11" s="161"/>
      <c r="E11" s="161"/>
      <c r="F11" s="162"/>
      <c r="G11" s="247" t="s">
        <v>41</v>
      </c>
      <c r="H11" s="247"/>
      <c r="I11" s="247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 t="s">
        <v>42</v>
      </c>
      <c r="W11" s="254"/>
      <c r="X11" s="254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100"/>
      <c r="AL11" s="95"/>
      <c r="AM11" s="121"/>
      <c r="AN11" s="122"/>
      <c r="AO11" s="124"/>
      <c r="AP11" s="128"/>
      <c r="AQ11" s="133"/>
      <c r="AR11" s="191" t="str">
        <f t="shared" si="1"/>
        <v/>
      </c>
      <c r="AS11" s="116" t="s">
        <v>61</v>
      </c>
      <c r="AT11" s="117"/>
      <c r="AU11" s="256"/>
      <c r="AV11" s="257"/>
      <c r="AW11" s="70"/>
      <c r="AX11" s="70"/>
      <c r="AY11" s="71"/>
      <c r="AZ11" s="67"/>
      <c r="BA11" s="67"/>
      <c r="BB11" s="71"/>
      <c r="BC11" s="71"/>
      <c r="GH11" s="68"/>
      <c r="GI11" s="68"/>
      <c r="GJ11" s="68"/>
      <c r="GK11" s="68"/>
      <c r="ID11" s="68" t="str">
        <f>TRIM("#REF!)&amp; ""　""&amp;TRIM(#REF!)")</f>
        <v>#REF!)&amp; "　"&amp;TRIM(#REF!)</v>
      </c>
      <c r="IE11" s="68" t="str">
        <f>ASC(TRIM("#REF!)&amp;"" ""&amp;TRIM(#REF!))"))</f>
        <v>#REF!)&amp;" "&amp;TRIM(#REF!))</v>
      </c>
      <c r="IF11" s="76" t="e">
        <f>IF("#REF! ="""","""",#REF!)",TRUE)</f>
        <v>#VALUE!</v>
      </c>
      <c r="IG11" s="76" t="e">
        <f t="shared" si="0"/>
        <v>#VALUE!</v>
      </c>
    </row>
    <row r="12" spans="2:245" ht="33.75" customHeight="1">
      <c r="B12" s="163"/>
      <c r="C12" s="164"/>
      <c r="D12" s="164"/>
      <c r="E12" s="164"/>
      <c r="F12" s="165"/>
      <c r="G12" s="247" t="s">
        <v>43</v>
      </c>
      <c r="H12" s="247"/>
      <c r="I12" s="247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0" t="s">
        <v>44</v>
      </c>
      <c r="W12" s="240"/>
      <c r="X12" s="240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100"/>
      <c r="AL12" s="95"/>
      <c r="AM12" s="121"/>
      <c r="AN12" s="122"/>
      <c r="AO12" s="124"/>
      <c r="AP12" s="128"/>
      <c r="AQ12" s="133"/>
      <c r="AR12" s="191" t="str">
        <f t="shared" si="1"/>
        <v/>
      </c>
      <c r="AS12" s="116" t="s">
        <v>61</v>
      </c>
      <c r="AT12" s="117"/>
      <c r="AU12" s="209"/>
      <c r="AV12" s="210"/>
      <c r="AW12" s="70"/>
      <c r="AX12" s="70"/>
      <c r="AY12" s="71"/>
      <c r="AZ12" s="67"/>
      <c r="BA12" s="67"/>
      <c r="BB12" s="71"/>
      <c r="BC12" s="71"/>
      <c r="GH12" s="68"/>
      <c r="GI12" s="68"/>
      <c r="GJ12" s="68"/>
      <c r="GK12" s="68"/>
      <c r="ID12" s="68" t="str">
        <f>TRIM(AO22)&amp; "　"&amp;TRIM("#REF!)")</f>
        <v>　#REF!)</v>
      </c>
      <c r="IE12" s="68" t="str">
        <f>ASC(TRIM(AP22)&amp;" "&amp;TRIM("#REF!))"))</f>
        <v xml:space="preserve"> #REF!))</v>
      </c>
      <c r="IF12" s="76" t="str">
        <f>IF(AQ22 ="","",AQ22)</f>
        <v/>
      </c>
      <c r="IG12" s="76" t="e">
        <f t="shared" si="0"/>
        <v>#VALUE!</v>
      </c>
    </row>
    <row r="13" spans="2:245" ht="33.75" customHeight="1">
      <c r="B13" s="153" t="s">
        <v>75</v>
      </c>
      <c r="C13" s="144"/>
      <c r="D13" s="144"/>
      <c r="E13" s="144"/>
      <c r="F13" s="145"/>
      <c r="G13" s="250"/>
      <c r="H13" s="250"/>
      <c r="I13" s="250"/>
      <c r="J13" s="250"/>
      <c r="K13" s="250"/>
      <c r="L13" s="250"/>
      <c r="M13" s="240" t="s">
        <v>20</v>
      </c>
      <c r="N13" s="240"/>
      <c r="O13" s="240"/>
      <c r="P13" s="240"/>
      <c r="Q13" s="240"/>
      <c r="R13" s="240"/>
      <c r="S13" s="240"/>
      <c r="T13" s="240"/>
      <c r="U13" s="240" t="s">
        <v>21</v>
      </c>
      <c r="V13" s="240"/>
      <c r="W13" s="240"/>
      <c r="X13" s="240"/>
      <c r="Y13" s="240"/>
      <c r="Z13" s="240"/>
      <c r="AA13" s="240"/>
      <c r="AB13" s="240"/>
      <c r="AC13" s="243" t="s">
        <v>45</v>
      </c>
      <c r="AD13" s="243"/>
      <c r="AE13" s="243"/>
      <c r="AF13" s="243"/>
      <c r="AG13" s="243"/>
      <c r="AH13" s="243"/>
      <c r="AI13" s="243"/>
      <c r="AJ13" s="243"/>
      <c r="AK13" s="99"/>
      <c r="AL13" s="95"/>
      <c r="AM13" s="121"/>
      <c r="AN13" s="122"/>
      <c r="AO13" s="124"/>
      <c r="AP13" s="128"/>
      <c r="AQ13" s="133"/>
      <c r="AR13" s="191" t="str">
        <f t="shared" si="1"/>
        <v/>
      </c>
      <c r="AS13" s="116" t="s">
        <v>61</v>
      </c>
      <c r="AT13" s="117"/>
      <c r="AU13" s="211"/>
      <c r="AV13" s="212"/>
      <c r="AW13" s="70"/>
      <c r="AX13" s="70"/>
      <c r="AY13" s="71"/>
      <c r="AZ13" s="67"/>
      <c r="BA13" s="67"/>
      <c r="BB13" s="71"/>
      <c r="BC13" s="71"/>
      <c r="GH13" s="68"/>
      <c r="GI13" s="68"/>
      <c r="GJ13" s="68"/>
      <c r="GK13" s="68"/>
      <c r="ID13" s="68" t="str">
        <f>TRIM(AO23)&amp; "　"&amp;TRIM("#REF!)")</f>
        <v>　#REF!)</v>
      </c>
      <c r="IE13" s="68" t="str">
        <f>ASC(TRIM(AP23)&amp;" "&amp;TRIM("#REF!))"))</f>
        <v xml:space="preserve"> #REF!))</v>
      </c>
      <c r="IF13" s="76" t="str">
        <f>IF(AQ23 ="","",AQ23)</f>
        <v/>
      </c>
      <c r="IG13" s="76" t="e">
        <f t="shared" si="0"/>
        <v>#VALUE!</v>
      </c>
    </row>
    <row r="14" spans="2:245" ht="33.75" customHeight="1">
      <c r="B14" s="160"/>
      <c r="C14" s="161"/>
      <c r="D14" s="161"/>
      <c r="E14" s="161"/>
      <c r="F14" s="162"/>
      <c r="G14" s="240" t="s">
        <v>46</v>
      </c>
      <c r="H14" s="240"/>
      <c r="I14" s="240"/>
      <c r="J14" s="240" t="s">
        <v>47</v>
      </c>
      <c r="K14" s="240"/>
      <c r="L14" s="240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246"/>
      <c r="AE14" s="246"/>
      <c r="AF14" s="246"/>
      <c r="AG14" s="246"/>
      <c r="AH14" s="246"/>
      <c r="AI14" s="246"/>
      <c r="AJ14" s="246"/>
      <c r="AK14" s="98"/>
      <c r="AL14" s="95"/>
      <c r="AM14" s="121"/>
      <c r="AN14" s="122"/>
      <c r="AO14" s="124"/>
      <c r="AP14" s="128"/>
      <c r="AQ14" s="133"/>
      <c r="AR14" s="191" t="str">
        <f t="shared" si="1"/>
        <v/>
      </c>
      <c r="AS14" s="116" t="s">
        <v>61</v>
      </c>
      <c r="AT14" s="117"/>
      <c r="AU14" s="211"/>
      <c r="AV14" s="212"/>
      <c r="AW14" s="70"/>
      <c r="AX14" s="70"/>
      <c r="AY14" s="71"/>
      <c r="AZ14" s="67"/>
      <c r="BA14" s="67"/>
      <c r="BB14" s="71"/>
      <c r="BC14" s="71"/>
      <c r="GH14" s="68"/>
      <c r="GI14" s="68"/>
      <c r="GJ14" s="68"/>
      <c r="GK14" s="68"/>
      <c r="ID14" s="68" t="str">
        <f>TRIM(AO24)&amp; "　"&amp;TRIM("#REF!)")</f>
        <v>　#REF!)</v>
      </c>
      <c r="IE14" s="68" t="str">
        <f>ASC(TRIM(AP24)&amp;" "&amp;TRIM("#REF!))"))</f>
        <v xml:space="preserve"> #REF!))</v>
      </c>
      <c r="IF14" s="76" t="str">
        <f>IF(AQ24 ="","",AQ24)</f>
        <v/>
      </c>
      <c r="IG14" s="76" t="e">
        <f t="shared" si="0"/>
        <v>#VALUE!</v>
      </c>
    </row>
    <row r="15" spans="2:245" ht="33.75" customHeight="1">
      <c r="B15" s="160"/>
      <c r="C15" s="161"/>
      <c r="D15" s="161"/>
      <c r="E15" s="161"/>
      <c r="F15" s="162"/>
      <c r="G15" s="240"/>
      <c r="H15" s="240"/>
      <c r="I15" s="240"/>
      <c r="J15" s="240" t="s">
        <v>48</v>
      </c>
      <c r="K15" s="240"/>
      <c r="L15" s="240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6"/>
      <c r="AD15" s="246"/>
      <c r="AE15" s="246"/>
      <c r="AF15" s="246"/>
      <c r="AG15" s="246"/>
      <c r="AH15" s="246"/>
      <c r="AI15" s="246"/>
      <c r="AJ15" s="246"/>
      <c r="AK15" s="98"/>
      <c r="AL15" s="95"/>
      <c r="AM15" s="121"/>
      <c r="AN15" s="122"/>
      <c r="AO15" s="124"/>
      <c r="AP15" s="128"/>
      <c r="AQ15" s="133"/>
      <c r="AR15" s="191" t="str">
        <f t="shared" si="1"/>
        <v/>
      </c>
      <c r="AS15" s="116" t="s">
        <v>61</v>
      </c>
      <c r="AT15" s="117"/>
      <c r="AU15" s="256"/>
      <c r="AV15" s="257"/>
      <c r="AW15" s="70"/>
      <c r="AX15" s="70"/>
      <c r="AY15" s="71"/>
      <c r="AZ15" s="67"/>
      <c r="BA15" s="67"/>
      <c r="BB15" s="71"/>
      <c r="BC15" s="71"/>
      <c r="GH15" s="68"/>
      <c r="GI15" s="68"/>
      <c r="GJ15" s="68"/>
      <c r="GK15" s="68"/>
      <c r="ID15" s="68" t="str">
        <f>TRIM("#REF!)&amp; ""　""&amp;TRIM(#REF!)")</f>
        <v>#REF!)&amp; "　"&amp;TRIM(#REF!)</v>
      </c>
      <c r="IE15" s="68" t="str">
        <f>ASC(TRIM(AQ25)&amp;" "&amp;TRIM("#REF!))"))</f>
        <v xml:space="preserve"> #REF!))</v>
      </c>
      <c r="IF15" s="76" t="str">
        <f>IF(AR25 ="","",AR25)</f>
        <v/>
      </c>
      <c r="IG15" s="76" t="e">
        <f t="shared" si="0"/>
        <v>#VALUE!</v>
      </c>
    </row>
    <row r="16" spans="2:245" ht="33.75" customHeight="1">
      <c r="B16" s="160"/>
      <c r="C16" s="161"/>
      <c r="D16" s="161"/>
      <c r="E16" s="161"/>
      <c r="F16" s="162"/>
      <c r="G16" s="240" t="s">
        <v>49</v>
      </c>
      <c r="H16" s="240"/>
      <c r="I16" s="240"/>
      <c r="J16" s="240" t="s">
        <v>47</v>
      </c>
      <c r="K16" s="240"/>
      <c r="L16" s="240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6"/>
      <c r="AD16" s="246"/>
      <c r="AE16" s="246"/>
      <c r="AF16" s="246"/>
      <c r="AG16" s="246"/>
      <c r="AH16" s="246"/>
      <c r="AI16" s="246"/>
      <c r="AJ16" s="246"/>
      <c r="AK16" s="98"/>
      <c r="AL16" s="95"/>
      <c r="AM16" s="121"/>
      <c r="AN16" s="122"/>
      <c r="AO16" s="124"/>
      <c r="AP16" s="128"/>
      <c r="AQ16" s="133"/>
      <c r="AR16" s="191" t="str">
        <f t="shared" si="1"/>
        <v/>
      </c>
      <c r="AS16" s="116" t="s">
        <v>61</v>
      </c>
      <c r="AT16" s="117"/>
      <c r="AU16" s="209"/>
      <c r="AV16" s="210"/>
      <c r="AW16" s="70"/>
      <c r="AX16" s="70"/>
      <c r="AY16" s="71"/>
      <c r="AZ16" s="67"/>
      <c r="BA16" s="67"/>
      <c r="BB16" s="71"/>
      <c r="BC16" s="71"/>
      <c r="GH16" s="68"/>
      <c r="GI16" s="68"/>
      <c r="GJ16" s="68"/>
      <c r="GK16" s="68"/>
      <c r="ID16" s="68" t="str">
        <f>TRIM("#REF!)&amp; ""　""&amp;TRIM(#REF!)")</f>
        <v>#REF!)&amp; "　"&amp;TRIM(#REF!)</v>
      </c>
      <c r="IE16" s="68" t="str">
        <f>ASC(TRIM("#REF!)&amp;"" ""&amp;TRIM(#REF!))"))</f>
        <v>#REF!)&amp;" "&amp;TRIM(#REF!))</v>
      </c>
      <c r="IF16" s="76" t="e">
        <f>IF("#REF! ="""","""",#REF!)",TRUE)</f>
        <v>#VALUE!</v>
      </c>
      <c r="IG16" s="76" t="e">
        <f t="shared" si="0"/>
        <v>#VALUE!</v>
      </c>
    </row>
    <row r="17" spans="2:242" ht="33.75" customHeight="1">
      <c r="B17" s="163"/>
      <c r="C17" s="164"/>
      <c r="D17" s="164"/>
      <c r="E17" s="164"/>
      <c r="F17" s="165"/>
      <c r="G17" s="240"/>
      <c r="H17" s="240"/>
      <c r="I17" s="240"/>
      <c r="J17" s="240" t="s">
        <v>48</v>
      </c>
      <c r="K17" s="240"/>
      <c r="L17" s="240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  <c r="AD17" s="246"/>
      <c r="AE17" s="246"/>
      <c r="AF17" s="246"/>
      <c r="AG17" s="246"/>
      <c r="AH17" s="246"/>
      <c r="AI17" s="246"/>
      <c r="AJ17" s="246"/>
      <c r="AK17" s="98"/>
      <c r="AL17" s="95"/>
      <c r="AM17" s="121"/>
      <c r="AN17" s="122"/>
      <c r="AO17" s="124"/>
      <c r="AP17" s="128"/>
      <c r="AQ17" s="133"/>
      <c r="AR17" s="191" t="str">
        <f t="shared" si="1"/>
        <v/>
      </c>
      <c r="AS17" s="116" t="s">
        <v>61</v>
      </c>
      <c r="AT17" s="117"/>
      <c r="AU17" s="256"/>
      <c r="AV17" s="257"/>
      <c r="AW17" s="70"/>
      <c r="AX17" s="70"/>
      <c r="AY17" s="71"/>
      <c r="AZ17" s="67"/>
      <c r="BA17" s="67"/>
      <c r="BB17" s="71"/>
      <c r="BC17" s="71"/>
      <c r="GH17" s="68"/>
      <c r="GI17" s="68"/>
      <c r="GJ17" s="68"/>
      <c r="GK17" s="68"/>
      <c r="IF17" s="76"/>
      <c r="IG17" s="76"/>
    </row>
    <row r="18" spans="2:242" ht="33.75" customHeight="1">
      <c r="B18" s="143" t="s">
        <v>50</v>
      </c>
      <c r="C18" s="144"/>
      <c r="D18" s="144"/>
      <c r="E18" s="144"/>
      <c r="F18" s="145"/>
      <c r="G18" s="238" t="s">
        <v>14</v>
      </c>
      <c r="H18" s="238"/>
      <c r="I18" s="238"/>
      <c r="J18" s="238"/>
      <c r="K18" s="238"/>
      <c r="L18" s="239"/>
      <c r="M18" s="240" t="s">
        <v>63</v>
      </c>
      <c r="N18" s="240"/>
      <c r="O18" s="240"/>
      <c r="P18" s="240"/>
      <c r="Q18" s="240"/>
      <c r="R18" s="240"/>
      <c r="S18" s="240"/>
      <c r="T18" s="240"/>
      <c r="U18" s="241" t="s">
        <v>65</v>
      </c>
      <c r="V18" s="241"/>
      <c r="W18" s="241"/>
      <c r="X18" s="241"/>
      <c r="Y18" s="241"/>
      <c r="Z18" s="241"/>
      <c r="AA18" s="241"/>
      <c r="AB18" s="241"/>
      <c r="AC18" s="242" t="s">
        <v>59</v>
      </c>
      <c r="AD18" s="242"/>
      <c r="AE18" s="242"/>
      <c r="AF18" s="242"/>
      <c r="AG18" s="242"/>
      <c r="AH18" s="242"/>
      <c r="AI18" s="243" t="s">
        <v>34</v>
      </c>
      <c r="AJ18" s="243"/>
      <c r="AK18" s="101"/>
      <c r="AL18" s="95"/>
      <c r="AM18" s="121"/>
      <c r="AN18" s="122"/>
      <c r="AO18" s="124"/>
      <c r="AP18" s="128"/>
      <c r="AQ18" s="133"/>
      <c r="AR18" s="191" t="str">
        <f t="shared" si="1"/>
        <v/>
      </c>
      <c r="AS18" s="116" t="s">
        <v>61</v>
      </c>
      <c r="AT18" s="117"/>
      <c r="AU18" s="256"/>
      <c r="AV18" s="257"/>
      <c r="AW18" s="66"/>
      <c r="GH18" s="68"/>
      <c r="GI18" s="68"/>
      <c r="GJ18" s="68"/>
      <c r="GK18" s="68"/>
      <c r="IF18" s="76"/>
      <c r="IG18" s="76"/>
    </row>
    <row r="19" spans="2:242" ht="33.75" customHeight="1">
      <c r="B19" s="166"/>
      <c r="C19" s="161"/>
      <c r="D19" s="161"/>
      <c r="E19" s="161"/>
      <c r="F19" s="162"/>
      <c r="G19" s="231"/>
      <c r="H19" s="231"/>
      <c r="I19" s="231"/>
      <c r="J19" s="231"/>
      <c r="K19" s="231"/>
      <c r="L19" s="232"/>
      <c r="M19" s="233"/>
      <c r="N19" s="233"/>
      <c r="O19" s="233"/>
      <c r="P19" s="233"/>
      <c r="Q19" s="233"/>
      <c r="R19" s="233"/>
      <c r="S19" s="233"/>
      <c r="T19" s="233"/>
      <c r="U19" s="234"/>
      <c r="V19" s="234"/>
      <c r="W19" s="234"/>
      <c r="X19" s="234"/>
      <c r="Y19" s="234"/>
      <c r="Z19" s="234"/>
      <c r="AA19" s="234"/>
      <c r="AB19" s="234"/>
      <c r="AC19" s="244"/>
      <c r="AD19" s="244"/>
      <c r="AE19" s="244"/>
      <c r="AF19" s="244"/>
      <c r="AG19" s="244"/>
      <c r="AH19" s="244"/>
      <c r="AI19" s="207" t="str">
        <f>IF(AC19="","",DATEDIF(AC19,$AU$2,"Y"))</f>
        <v/>
      </c>
      <c r="AJ19" s="208"/>
      <c r="AK19" s="101"/>
      <c r="AL19" s="95"/>
      <c r="AM19" s="121"/>
      <c r="AN19" s="122"/>
      <c r="AO19" s="124"/>
      <c r="AP19" s="128"/>
      <c r="AQ19" s="133"/>
      <c r="AR19" s="191" t="str">
        <f t="shared" si="1"/>
        <v/>
      </c>
      <c r="AS19" s="116" t="s">
        <v>61</v>
      </c>
      <c r="AT19" s="117"/>
      <c r="AU19" s="209"/>
      <c r="AV19" s="210"/>
      <c r="AW19" s="66"/>
      <c r="GH19" s="68"/>
      <c r="GI19" s="68"/>
      <c r="GJ19" s="68"/>
      <c r="GK19" s="68"/>
      <c r="IF19" s="76"/>
      <c r="IG19" s="76"/>
    </row>
    <row r="20" spans="2:242" ht="33.75" customHeight="1">
      <c r="B20" s="166"/>
      <c r="C20" s="161"/>
      <c r="D20" s="161"/>
      <c r="E20" s="161"/>
      <c r="F20" s="162"/>
      <c r="G20" s="231"/>
      <c r="H20" s="231"/>
      <c r="I20" s="231"/>
      <c r="J20" s="231"/>
      <c r="K20" s="231"/>
      <c r="L20" s="232"/>
      <c r="M20" s="233"/>
      <c r="N20" s="233"/>
      <c r="O20" s="233"/>
      <c r="P20" s="233"/>
      <c r="Q20" s="233"/>
      <c r="R20" s="233"/>
      <c r="S20" s="233"/>
      <c r="T20" s="233"/>
      <c r="U20" s="234"/>
      <c r="V20" s="234"/>
      <c r="W20" s="234"/>
      <c r="X20" s="234"/>
      <c r="Y20" s="234"/>
      <c r="Z20" s="234"/>
      <c r="AA20" s="234"/>
      <c r="AB20" s="234"/>
      <c r="AC20" s="235"/>
      <c r="AD20" s="235"/>
      <c r="AE20" s="235"/>
      <c r="AF20" s="235"/>
      <c r="AG20" s="235"/>
      <c r="AH20" s="235"/>
      <c r="AI20" s="207" t="str">
        <f t="shared" ref="AI20:AI26" si="2">IF(AC20="","",DATEDIF(AC20,$AU$2,"Y"))</f>
        <v/>
      </c>
      <c r="AJ20" s="208"/>
      <c r="AK20" s="101"/>
      <c r="AL20" s="95"/>
      <c r="AM20" s="120"/>
      <c r="AN20" s="122"/>
      <c r="AO20" s="125"/>
      <c r="AP20" s="129"/>
      <c r="AQ20" s="134"/>
      <c r="AR20" s="191" t="str">
        <f t="shared" si="1"/>
        <v/>
      </c>
      <c r="AS20" s="116" t="s">
        <v>61</v>
      </c>
      <c r="AT20" s="117"/>
      <c r="AU20" s="256"/>
      <c r="AV20" s="257"/>
      <c r="AW20" s="66"/>
      <c r="GH20" s="68"/>
      <c r="GI20" s="68"/>
      <c r="GJ20" s="68"/>
      <c r="GK20" s="68"/>
      <c r="IF20" s="76"/>
      <c r="IG20" s="76"/>
    </row>
    <row r="21" spans="2:242" ht="33.75" customHeight="1">
      <c r="B21" s="166"/>
      <c r="C21" s="161"/>
      <c r="D21" s="161"/>
      <c r="E21" s="161"/>
      <c r="F21" s="162"/>
      <c r="G21" s="231"/>
      <c r="H21" s="231"/>
      <c r="I21" s="231"/>
      <c r="J21" s="231"/>
      <c r="K21" s="231"/>
      <c r="L21" s="232"/>
      <c r="M21" s="233"/>
      <c r="N21" s="233"/>
      <c r="O21" s="233"/>
      <c r="P21" s="233"/>
      <c r="Q21" s="233"/>
      <c r="R21" s="233"/>
      <c r="S21" s="233"/>
      <c r="T21" s="233"/>
      <c r="U21" s="234"/>
      <c r="V21" s="234"/>
      <c r="W21" s="234"/>
      <c r="X21" s="234"/>
      <c r="Y21" s="234"/>
      <c r="Z21" s="234"/>
      <c r="AA21" s="234"/>
      <c r="AB21" s="234"/>
      <c r="AC21" s="235"/>
      <c r="AD21" s="235"/>
      <c r="AE21" s="235"/>
      <c r="AF21" s="235"/>
      <c r="AG21" s="235"/>
      <c r="AH21" s="235"/>
      <c r="AI21" s="207" t="str">
        <f t="shared" si="2"/>
        <v/>
      </c>
      <c r="AJ21" s="208"/>
      <c r="AK21" s="101"/>
      <c r="AL21" s="95"/>
      <c r="AM21" s="120"/>
      <c r="AN21" s="122"/>
      <c r="AO21" s="126"/>
      <c r="AP21" s="130"/>
      <c r="AQ21" s="135"/>
      <c r="AR21" s="191" t="str">
        <f t="shared" si="1"/>
        <v/>
      </c>
      <c r="AS21" s="116" t="s">
        <v>61</v>
      </c>
      <c r="AT21" s="117"/>
      <c r="AU21" s="209"/>
      <c r="AV21" s="210"/>
      <c r="AW21" s="66"/>
      <c r="GJ21" s="68"/>
      <c r="GK21" s="68"/>
      <c r="IG21" s="76"/>
      <c r="IH21" s="76"/>
    </row>
    <row r="22" spans="2:242" ht="33.75" customHeight="1">
      <c r="B22" s="166"/>
      <c r="C22" s="161"/>
      <c r="D22" s="161"/>
      <c r="E22" s="161"/>
      <c r="F22" s="162"/>
      <c r="G22" s="231"/>
      <c r="H22" s="231"/>
      <c r="I22" s="231"/>
      <c r="J22" s="231"/>
      <c r="K22" s="231"/>
      <c r="L22" s="232"/>
      <c r="M22" s="233"/>
      <c r="N22" s="233"/>
      <c r="O22" s="233"/>
      <c r="P22" s="233"/>
      <c r="Q22" s="233"/>
      <c r="R22" s="233"/>
      <c r="S22" s="233"/>
      <c r="T22" s="233"/>
      <c r="U22" s="234"/>
      <c r="V22" s="234"/>
      <c r="W22" s="234"/>
      <c r="X22" s="234"/>
      <c r="Y22" s="234"/>
      <c r="Z22" s="234"/>
      <c r="AA22" s="234"/>
      <c r="AB22" s="234"/>
      <c r="AC22" s="235"/>
      <c r="AD22" s="235"/>
      <c r="AE22" s="235"/>
      <c r="AF22" s="235"/>
      <c r="AG22" s="235"/>
      <c r="AH22" s="235"/>
      <c r="AI22" s="207" t="str">
        <f t="shared" si="2"/>
        <v/>
      </c>
      <c r="AJ22" s="208"/>
      <c r="AK22" s="101"/>
      <c r="AL22" s="95"/>
      <c r="AM22" s="77"/>
      <c r="AN22" s="78"/>
      <c r="AO22" s="79"/>
      <c r="AP22" s="131"/>
      <c r="AQ22" s="136"/>
      <c r="AR22" s="191" t="str">
        <f t="shared" si="1"/>
        <v/>
      </c>
      <c r="AS22" s="116" t="s">
        <v>61</v>
      </c>
      <c r="AT22" s="117"/>
      <c r="AU22" s="211"/>
      <c r="AV22" s="212"/>
      <c r="AW22" s="66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GJ22" s="68"/>
      <c r="GK22" s="68"/>
      <c r="IG22" s="76"/>
      <c r="IH22" s="76"/>
    </row>
    <row r="23" spans="2:242" ht="33.75" customHeight="1">
      <c r="B23" s="166"/>
      <c r="C23" s="161"/>
      <c r="D23" s="161"/>
      <c r="E23" s="161"/>
      <c r="F23" s="162"/>
      <c r="G23" s="231"/>
      <c r="H23" s="231"/>
      <c r="I23" s="231"/>
      <c r="J23" s="231"/>
      <c r="K23" s="231"/>
      <c r="L23" s="232"/>
      <c r="M23" s="233"/>
      <c r="N23" s="233"/>
      <c r="O23" s="233"/>
      <c r="P23" s="233"/>
      <c r="Q23" s="233"/>
      <c r="R23" s="233"/>
      <c r="S23" s="233"/>
      <c r="T23" s="233"/>
      <c r="U23" s="234"/>
      <c r="V23" s="234"/>
      <c r="W23" s="234"/>
      <c r="X23" s="234"/>
      <c r="Y23" s="234"/>
      <c r="Z23" s="234"/>
      <c r="AA23" s="234"/>
      <c r="AB23" s="234"/>
      <c r="AC23" s="235"/>
      <c r="AD23" s="235"/>
      <c r="AE23" s="235"/>
      <c r="AF23" s="235"/>
      <c r="AG23" s="235"/>
      <c r="AH23" s="235"/>
      <c r="AI23" s="207" t="str">
        <f t="shared" si="2"/>
        <v/>
      </c>
      <c r="AJ23" s="208"/>
      <c r="AK23" s="101"/>
      <c r="AL23" s="95"/>
      <c r="AM23" s="77"/>
      <c r="AN23" s="78"/>
      <c r="AO23" s="79"/>
      <c r="AP23" s="131"/>
      <c r="AQ23" s="136"/>
      <c r="AR23" s="191" t="str">
        <f t="shared" si="1"/>
        <v/>
      </c>
      <c r="AS23" s="116" t="s">
        <v>61</v>
      </c>
      <c r="AT23" s="117"/>
      <c r="AU23" s="211"/>
      <c r="AV23" s="212"/>
      <c r="AW23" s="66"/>
      <c r="GJ23" s="68"/>
      <c r="GK23" s="68"/>
    </row>
    <row r="24" spans="2:242" ht="33.75" customHeight="1" thickBot="1">
      <c r="B24" s="166"/>
      <c r="C24" s="161"/>
      <c r="D24" s="161"/>
      <c r="E24" s="161"/>
      <c r="F24" s="162"/>
      <c r="G24" s="231"/>
      <c r="H24" s="231"/>
      <c r="I24" s="231"/>
      <c r="J24" s="231"/>
      <c r="K24" s="231"/>
      <c r="L24" s="232"/>
      <c r="M24" s="233"/>
      <c r="N24" s="233"/>
      <c r="O24" s="233"/>
      <c r="P24" s="233"/>
      <c r="Q24" s="233"/>
      <c r="R24" s="233"/>
      <c r="S24" s="233"/>
      <c r="T24" s="233"/>
      <c r="U24" s="234"/>
      <c r="V24" s="234"/>
      <c r="W24" s="234"/>
      <c r="X24" s="234"/>
      <c r="Y24" s="234"/>
      <c r="Z24" s="234"/>
      <c r="AA24" s="234"/>
      <c r="AB24" s="234"/>
      <c r="AC24" s="235"/>
      <c r="AD24" s="235"/>
      <c r="AE24" s="235"/>
      <c r="AF24" s="235"/>
      <c r="AG24" s="235"/>
      <c r="AH24" s="235"/>
      <c r="AI24" s="207" t="str">
        <f t="shared" si="2"/>
        <v/>
      </c>
      <c r="AJ24" s="208"/>
      <c r="AK24" s="101"/>
      <c r="AL24" s="102"/>
      <c r="AM24" s="85"/>
      <c r="AN24" s="86"/>
      <c r="AO24" s="87"/>
      <c r="AP24" s="132"/>
      <c r="AQ24" s="137"/>
      <c r="AR24" s="191" t="str">
        <f t="shared" si="1"/>
        <v/>
      </c>
      <c r="AS24" s="118" t="s">
        <v>61</v>
      </c>
      <c r="AT24" s="119"/>
      <c r="AU24" s="236"/>
      <c r="AV24" s="237"/>
      <c r="AW24" s="66"/>
      <c r="GJ24" s="68"/>
      <c r="GK24" s="68"/>
    </row>
    <row r="25" spans="2:242" ht="33.75" customHeight="1">
      <c r="B25" s="166"/>
      <c r="C25" s="161"/>
      <c r="D25" s="161"/>
      <c r="E25" s="161"/>
      <c r="F25" s="162"/>
      <c r="G25" s="231"/>
      <c r="H25" s="231"/>
      <c r="I25" s="231"/>
      <c r="J25" s="231"/>
      <c r="K25" s="231"/>
      <c r="L25" s="232"/>
      <c r="M25" s="233"/>
      <c r="N25" s="233"/>
      <c r="O25" s="233"/>
      <c r="P25" s="233"/>
      <c r="Q25" s="233"/>
      <c r="R25" s="233"/>
      <c r="S25" s="233"/>
      <c r="T25" s="233"/>
      <c r="U25" s="234"/>
      <c r="V25" s="234"/>
      <c r="W25" s="234"/>
      <c r="X25" s="234"/>
      <c r="Y25" s="234"/>
      <c r="Z25" s="234"/>
      <c r="AA25" s="234"/>
      <c r="AB25" s="234"/>
      <c r="AC25" s="235"/>
      <c r="AD25" s="235"/>
      <c r="AE25" s="235"/>
      <c r="AF25" s="235"/>
      <c r="AG25" s="235"/>
      <c r="AH25" s="235"/>
      <c r="AI25" s="207" t="str">
        <f t="shared" si="2"/>
        <v/>
      </c>
      <c r="AJ25" s="208"/>
      <c r="AK25" s="110"/>
      <c r="AL25" s="110"/>
      <c r="AM25" s="110"/>
      <c r="AN25" s="112"/>
      <c r="AO25" s="107"/>
      <c r="AP25" s="93"/>
      <c r="AR25" s="109"/>
      <c r="AW25" s="66"/>
    </row>
    <row r="26" spans="2:242" ht="30" customHeight="1">
      <c r="B26" s="167"/>
      <c r="C26" s="168"/>
      <c r="D26" s="168"/>
      <c r="E26" s="168"/>
      <c r="F26" s="169"/>
      <c r="G26" s="213"/>
      <c r="H26" s="213"/>
      <c r="I26" s="213"/>
      <c r="J26" s="213"/>
      <c r="K26" s="213"/>
      <c r="L26" s="214"/>
      <c r="M26" s="215"/>
      <c r="N26" s="215"/>
      <c r="O26" s="215"/>
      <c r="P26" s="215"/>
      <c r="Q26" s="215"/>
      <c r="R26" s="215"/>
      <c r="S26" s="215"/>
      <c r="T26" s="215"/>
      <c r="U26" s="216"/>
      <c r="V26" s="216"/>
      <c r="W26" s="216"/>
      <c r="X26" s="216"/>
      <c r="Y26" s="216"/>
      <c r="Z26" s="216"/>
      <c r="AA26" s="216"/>
      <c r="AB26" s="216"/>
      <c r="AC26" s="217"/>
      <c r="AD26" s="217"/>
      <c r="AE26" s="217"/>
      <c r="AF26" s="217"/>
      <c r="AG26" s="217"/>
      <c r="AH26" s="217"/>
      <c r="AI26" s="207" t="str">
        <f t="shared" si="2"/>
        <v/>
      </c>
      <c r="AJ26" s="208"/>
      <c r="AK26" s="110"/>
      <c r="AL26" s="110"/>
      <c r="AM26" s="110"/>
      <c r="AN26" s="218" t="s">
        <v>73</v>
      </c>
      <c r="AO26" s="218"/>
      <c r="AP26" s="218"/>
      <c r="AQ26" s="88" t="s">
        <v>51</v>
      </c>
      <c r="AR26" s="230"/>
      <c r="AS26" s="230"/>
      <c r="AT26" s="230"/>
      <c r="AU26" s="230"/>
      <c r="AV26" s="89"/>
      <c r="AW26" s="66"/>
    </row>
    <row r="27" spans="2:242" ht="30" customHeight="1">
      <c r="B27" s="170" t="s">
        <v>62</v>
      </c>
      <c r="C27" s="171"/>
      <c r="D27" s="171"/>
      <c r="E27" s="171"/>
      <c r="F27" s="172"/>
      <c r="G27" s="221" t="s">
        <v>64</v>
      </c>
      <c r="H27" s="222"/>
      <c r="I27" s="222"/>
      <c r="J27" s="222"/>
      <c r="K27" s="222"/>
      <c r="L27" s="222"/>
      <c r="M27" s="222"/>
      <c r="N27" s="223"/>
      <c r="O27" s="221" t="s">
        <v>66</v>
      </c>
      <c r="P27" s="222"/>
      <c r="Q27" s="222"/>
      <c r="R27" s="222"/>
      <c r="S27" s="222"/>
      <c r="T27" s="222"/>
      <c r="U27" s="222"/>
      <c r="V27" s="223"/>
      <c r="W27" s="221" t="s">
        <v>67</v>
      </c>
      <c r="X27" s="222"/>
      <c r="Y27" s="222"/>
      <c r="Z27" s="222"/>
      <c r="AA27" s="222"/>
      <c r="AB27" s="223"/>
      <c r="AC27" s="221" t="s">
        <v>68</v>
      </c>
      <c r="AD27" s="222"/>
      <c r="AE27" s="222"/>
      <c r="AF27" s="222"/>
      <c r="AG27" s="222"/>
      <c r="AH27" s="222"/>
      <c r="AI27" s="222"/>
      <c r="AJ27" s="224"/>
      <c r="AK27" s="110"/>
      <c r="AL27" s="110"/>
      <c r="AM27" s="110"/>
      <c r="AW27" s="66"/>
    </row>
    <row r="28" spans="2:242" ht="30" customHeight="1">
      <c r="B28" s="173"/>
      <c r="C28" s="174"/>
      <c r="D28" s="175"/>
      <c r="E28" s="175"/>
      <c r="F28" s="176"/>
      <c r="G28" s="225"/>
      <c r="H28" s="226"/>
      <c r="I28" s="226"/>
      <c r="J28" s="226"/>
      <c r="K28" s="226"/>
      <c r="L28" s="226"/>
      <c r="M28" s="226"/>
      <c r="N28" s="227"/>
      <c r="O28" s="225"/>
      <c r="P28" s="226"/>
      <c r="Q28" s="226"/>
      <c r="R28" s="226"/>
      <c r="S28" s="226"/>
      <c r="T28" s="226"/>
      <c r="U28" s="226"/>
      <c r="V28" s="227"/>
      <c r="W28" s="225"/>
      <c r="X28" s="226"/>
      <c r="Y28" s="226"/>
      <c r="Z28" s="226"/>
      <c r="AA28" s="226"/>
      <c r="AB28" s="227"/>
      <c r="AC28" s="192" t="s">
        <v>69</v>
      </c>
      <c r="AD28" s="219"/>
      <c r="AE28" s="219"/>
      <c r="AF28" s="219"/>
      <c r="AG28" s="219"/>
      <c r="AH28" s="219"/>
      <c r="AI28" s="219"/>
      <c r="AJ28" s="220"/>
      <c r="AK28" s="69"/>
      <c r="AL28" s="69"/>
      <c r="AM28" s="69"/>
      <c r="AN28" s="113" t="s">
        <v>52</v>
      </c>
      <c r="AT28" s="204" t="s">
        <v>53</v>
      </c>
      <c r="AU28" s="204"/>
      <c r="AV28" s="204"/>
    </row>
    <row r="29" spans="2:242" ht="30" customHeight="1">
      <c r="B29" s="177"/>
      <c r="C29" s="174"/>
      <c r="D29" s="175"/>
      <c r="E29" s="175"/>
      <c r="F29" s="176"/>
      <c r="G29" s="202"/>
      <c r="H29" s="200"/>
      <c r="I29" s="200"/>
      <c r="J29" s="200"/>
      <c r="K29" s="200"/>
      <c r="L29" s="200"/>
      <c r="M29" s="200"/>
      <c r="N29" s="203"/>
      <c r="O29" s="202"/>
      <c r="P29" s="200"/>
      <c r="Q29" s="200"/>
      <c r="R29" s="200"/>
      <c r="S29" s="200"/>
      <c r="T29" s="200"/>
      <c r="U29" s="200"/>
      <c r="V29" s="203"/>
      <c r="W29" s="202"/>
      <c r="X29" s="200"/>
      <c r="Y29" s="200"/>
      <c r="Z29" s="200"/>
      <c r="AA29" s="200"/>
      <c r="AB29" s="203"/>
      <c r="AC29" s="193" t="s">
        <v>69</v>
      </c>
      <c r="AD29" s="200"/>
      <c r="AE29" s="200"/>
      <c r="AF29" s="200"/>
      <c r="AG29" s="200"/>
      <c r="AH29" s="200"/>
      <c r="AI29" s="200"/>
      <c r="AJ29" s="201"/>
      <c r="AK29" s="111"/>
      <c r="AL29" s="69"/>
      <c r="AM29" s="69"/>
      <c r="AN29" s="205" t="s">
        <v>60</v>
      </c>
      <c r="AO29" s="205"/>
      <c r="AP29" s="205"/>
      <c r="AQ29" s="205"/>
      <c r="AR29" s="206"/>
      <c r="AS29" s="114"/>
      <c r="AT29" s="204"/>
      <c r="AU29" s="204"/>
      <c r="AV29" s="204"/>
    </row>
    <row r="30" spans="2:242" ht="30" customHeight="1" thickBot="1">
      <c r="B30" s="178"/>
      <c r="C30" s="179"/>
      <c r="D30" s="180"/>
      <c r="E30" s="180"/>
      <c r="F30" s="181"/>
      <c r="G30" s="228"/>
      <c r="H30" s="198"/>
      <c r="I30" s="198"/>
      <c r="J30" s="198"/>
      <c r="K30" s="198"/>
      <c r="L30" s="198"/>
      <c r="M30" s="198"/>
      <c r="N30" s="229"/>
      <c r="O30" s="198"/>
      <c r="P30" s="198"/>
      <c r="Q30" s="198"/>
      <c r="R30" s="198"/>
      <c r="S30" s="198"/>
      <c r="T30" s="198"/>
      <c r="U30" s="198"/>
      <c r="V30" s="198"/>
      <c r="W30" s="228"/>
      <c r="X30" s="198"/>
      <c r="Y30" s="198"/>
      <c r="Z30" s="198"/>
      <c r="AA30" s="198"/>
      <c r="AB30" s="229"/>
      <c r="AC30" s="194" t="s">
        <v>69</v>
      </c>
      <c r="AD30" s="198"/>
      <c r="AE30" s="198"/>
      <c r="AF30" s="198"/>
      <c r="AG30" s="198"/>
      <c r="AH30" s="198"/>
      <c r="AI30" s="198"/>
      <c r="AJ30" s="199"/>
      <c r="AK30" s="69"/>
      <c r="AL30" s="69"/>
      <c r="AM30" s="69"/>
      <c r="AN30" s="205"/>
      <c r="AO30" s="205"/>
      <c r="AP30" s="205"/>
      <c r="AQ30" s="205"/>
      <c r="AR30" s="206"/>
      <c r="AS30" s="114"/>
      <c r="AT30" s="204"/>
      <c r="AU30" s="204"/>
      <c r="AV30" s="204"/>
    </row>
    <row r="31" spans="2:242" ht="13.2">
      <c r="B31" s="9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9"/>
      <c r="AL31" s="69"/>
      <c r="AM31" s="69"/>
      <c r="AN31" s="205"/>
      <c r="AO31" s="205"/>
      <c r="AP31" s="205"/>
      <c r="AQ31" s="205"/>
      <c r="AR31" s="206"/>
      <c r="AS31" s="114"/>
      <c r="AT31" s="204"/>
      <c r="AU31" s="204"/>
      <c r="AV31" s="204"/>
    </row>
    <row r="32" spans="2:242" ht="13.2">
      <c r="B32" s="69"/>
      <c r="C32" s="103"/>
      <c r="D32" s="104"/>
      <c r="E32" s="104"/>
      <c r="F32" s="104"/>
      <c r="G32" s="104"/>
      <c r="H32" s="104"/>
      <c r="I32" s="104"/>
      <c r="J32" s="104"/>
      <c r="K32" s="105"/>
      <c r="L32" s="105"/>
      <c r="M32" s="106"/>
      <c r="N32" s="106"/>
      <c r="O32" s="106"/>
      <c r="P32" s="106"/>
      <c r="Q32" s="106"/>
      <c r="R32" s="69"/>
      <c r="S32" s="69"/>
      <c r="T32" s="69"/>
      <c r="U32" s="69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69"/>
      <c r="AH32" s="69"/>
      <c r="AI32" s="69"/>
      <c r="AJ32" s="115"/>
      <c r="AK32" s="66"/>
      <c r="AL32" s="66"/>
      <c r="AM32" s="66"/>
    </row>
    <row r="33" spans="2:39" ht="30" hidden="1" customHeight="1">
      <c r="B33" s="9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</row>
    <row r="34" spans="2:39" ht="30" hidden="1" customHeight="1">
      <c r="B34" s="9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2:39" ht="21" hidden="1" customHeight="1">
      <c r="B35" s="91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</row>
    <row r="36" spans="2:39" ht="21" hidden="1" customHeight="1">
      <c r="B36" s="91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</row>
    <row r="37" spans="2:39" ht="21" hidden="1" customHeight="1">
      <c r="B37" s="91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spans="2:39" ht="21" hidden="1" customHeight="1">
      <c r="B38" s="9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2:39" ht="21" hidden="1" customHeight="1">
      <c r="B39" s="9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2:39" ht="21" hidden="1" customHeight="1">
      <c r="B40" s="9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</row>
    <row r="41" spans="2:39" ht="21" hidden="1" customHeight="1">
      <c r="B41" s="91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</row>
    <row r="42" spans="2:39" ht="21" hidden="1" customHeight="1">
      <c r="B42" s="91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</row>
    <row r="43" spans="2:39" ht="21" hidden="1" customHeight="1">
      <c r="B43" s="91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</row>
    <row r="44" spans="2:39" ht="21" hidden="1" customHeight="1">
      <c r="B44" s="91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</row>
    <row r="45" spans="2:39" ht="21" hidden="1" customHeight="1">
      <c r="B45" s="91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</row>
    <row r="46" spans="2:39" ht="21" hidden="1" customHeight="1">
      <c r="B46" s="9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</row>
    <row r="47" spans="2:39" ht="21" hidden="1" customHeight="1">
      <c r="B47" s="9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</row>
    <row r="48" spans="2:39" ht="21" hidden="1" customHeight="1">
      <c r="B48" s="9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</row>
    <row r="49" spans="2:39" ht="21" hidden="1" customHeight="1">
      <c r="B49" s="9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</row>
    <row r="50" spans="2:39" ht="21" hidden="1" customHeight="1">
      <c r="B50" s="9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</row>
    <row r="51" spans="2:39" ht="21" hidden="1" customHeight="1">
      <c r="B51" s="91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</row>
    <row r="52" spans="2:39" ht="21" hidden="1" customHeight="1">
      <c r="B52" s="91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</row>
    <row r="53" spans="2:39" ht="21" hidden="1" customHeight="1">
      <c r="B53" s="91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2:39" ht="21" hidden="1" customHeight="1">
      <c r="B54" s="91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</row>
    <row r="55" spans="2:39" ht="21" hidden="1" customHeight="1">
      <c r="B55" s="9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</row>
    <row r="56" spans="2:39" ht="21" hidden="1" customHeight="1">
      <c r="B56" s="91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</row>
    <row r="57" spans="2:39" ht="21" hidden="1" customHeight="1">
      <c r="B57" s="91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2:39" ht="21" hidden="1" customHeight="1">
      <c r="B58" s="91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</row>
    <row r="59" spans="2:39" ht="21" hidden="1" customHeight="1">
      <c r="B59" s="9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</row>
    <row r="60" spans="2:39" ht="21" hidden="1" customHeight="1">
      <c r="B60" s="91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  <row r="61" spans="2:39" ht="21" hidden="1" customHeight="1">
      <c r="B61" s="91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</row>
  </sheetData>
  <sheetProtection selectLockedCells="1" selectUnlockedCells="1"/>
  <mergeCells count="139">
    <mergeCell ref="AU2:AV2"/>
    <mergeCell ref="G5:I5"/>
    <mergeCell ref="J5:U5"/>
    <mergeCell ref="V5:Z5"/>
    <mergeCell ref="AA5:AJ5"/>
    <mergeCell ref="G4:K4"/>
    <mergeCell ref="L4:AJ4"/>
    <mergeCell ref="AU15:AV15"/>
    <mergeCell ref="AU16:AV16"/>
    <mergeCell ref="AS4:AT4"/>
    <mergeCell ref="AU4:AV4"/>
    <mergeCell ref="AU5:AV5"/>
    <mergeCell ref="AU6:AV6"/>
    <mergeCell ref="AU7:AV7"/>
    <mergeCell ref="AU8:AV8"/>
    <mergeCell ref="J7:U7"/>
    <mergeCell ref="Z7:AJ7"/>
    <mergeCell ref="G6:I6"/>
    <mergeCell ref="J6:AJ6"/>
    <mergeCell ref="G8:I8"/>
    <mergeCell ref="K8:N8"/>
    <mergeCell ref="O8:AJ8"/>
    <mergeCell ref="G7:I7"/>
    <mergeCell ref="V7:Y7"/>
    <mergeCell ref="AU17:AV17"/>
    <mergeCell ref="AU18:AV18"/>
    <mergeCell ref="AU19:AV19"/>
    <mergeCell ref="AU20:AV20"/>
    <mergeCell ref="AU9:AV9"/>
    <mergeCell ref="AU10:AV10"/>
    <mergeCell ref="AU11:AV11"/>
    <mergeCell ref="AU12:AV12"/>
    <mergeCell ref="AU13:AV13"/>
    <mergeCell ref="AU14:AV14"/>
    <mergeCell ref="K9:AJ9"/>
    <mergeCell ref="G10:I10"/>
    <mergeCell ref="J10:U10"/>
    <mergeCell ref="V10:X10"/>
    <mergeCell ref="Y10:AJ10"/>
    <mergeCell ref="G11:I11"/>
    <mergeCell ref="J11:U11"/>
    <mergeCell ref="V11:X11"/>
    <mergeCell ref="Y11:AJ11"/>
    <mergeCell ref="G12:I12"/>
    <mergeCell ref="J12:U12"/>
    <mergeCell ref="V12:X12"/>
    <mergeCell ref="Y12:AJ12"/>
    <mergeCell ref="G13:L13"/>
    <mergeCell ref="M13:T13"/>
    <mergeCell ref="U13:AB13"/>
    <mergeCell ref="AC13:AJ13"/>
    <mergeCell ref="G14:I15"/>
    <mergeCell ref="J14:L14"/>
    <mergeCell ref="M14:T14"/>
    <mergeCell ref="U14:AB14"/>
    <mergeCell ref="AC14:AJ14"/>
    <mergeCell ref="J15:L15"/>
    <mergeCell ref="M15:T15"/>
    <mergeCell ref="U15:AB15"/>
    <mergeCell ref="AC15:AJ15"/>
    <mergeCell ref="AI18:AJ18"/>
    <mergeCell ref="AC20:AH20"/>
    <mergeCell ref="AI20:AJ20"/>
    <mergeCell ref="G19:L19"/>
    <mergeCell ref="M19:T19"/>
    <mergeCell ref="U19:AB19"/>
    <mergeCell ref="AC19:AH19"/>
    <mergeCell ref="G16:I17"/>
    <mergeCell ref="J16:L16"/>
    <mergeCell ref="M16:T16"/>
    <mergeCell ref="U16:AB16"/>
    <mergeCell ref="AC16:AJ16"/>
    <mergeCell ref="J17:L17"/>
    <mergeCell ref="M17:T17"/>
    <mergeCell ref="U17:AB17"/>
    <mergeCell ref="AC17:AJ17"/>
    <mergeCell ref="U20:AB20"/>
    <mergeCell ref="G23:L23"/>
    <mergeCell ref="M23:T23"/>
    <mergeCell ref="U23:AB23"/>
    <mergeCell ref="AC23:AH23"/>
    <mergeCell ref="G18:L18"/>
    <mergeCell ref="M18:T18"/>
    <mergeCell ref="U18:AB18"/>
    <mergeCell ref="AC18:AH18"/>
    <mergeCell ref="AI19:AJ19"/>
    <mergeCell ref="AR26:AU26"/>
    <mergeCell ref="G22:L22"/>
    <mergeCell ref="M22:T22"/>
    <mergeCell ref="U22:AB22"/>
    <mergeCell ref="AC22:AH22"/>
    <mergeCell ref="AI22:AJ22"/>
    <mergeCell ref="G25:L25"/>
    <mergeCell ref="M25:T25"/>
    <mergeCell ref="U25:AB25"/>
    <mergeCell ref="AC25:AH25"/>
    <mergeCell ref="AI23:AJ23"/>
    <mergeCell ref="G24:L24"/>
    <mergeCell ref="M24:T24"/>
    <mergeCell ref="U24:AB24"/>
    <mergeCell ref="AI25:AJ25"/>
    <mergeCell ref="AC24:AH24"/>
    <mergeCell ref="AU24:AV24"/>
    <mergeCell ref="G21:L21"/>
    <mergeCell ref="M21:T21"/>
    <mergeCell ref="U21:AB21"/>
    <mergeCell ref="AC21:AH21"/>
    <mergeCell ref="G20:L20"/>
    <mergeCell ref="M20:T20"/>
    <mergeCell ref="AU21:AV21"/>
    <mergeCell ref="AU22:AV22"/>
    <mergeCell ref="AU23:AV23"/>
    <mergeCell ref="G26:L26"/>
    <mergeCell ref="M26:T26"/>
    <mergeCell ref="U26:AB26"/>
    <mergeCell ref="AC26:AH26"/>
    <mergeCell ref="AI26:AJ26"/>
    <mergeCell ref="AN26:AP26"/>
    <mergeCell ref="AI21:AJ21"/>
    <mergeCell ref="AD30:AJ30"/>
    <mergeCell ref="AD29:AJ29"/>
    <mergeCell ref="W29:AB29"/>
    <mergeCell ref="O29:V29"/>
    <mergeCell ref="G29:N29"/>
    <mergeCell ref="AT28:AV28"/>
    <mergeCell ref="AN29:AR31"/>
    <mergeCell ref="AT29:AV31"/>
    <mergeCell ref="AI24:AJ24"/>
    <mergeCell ref="AD28:AJ28"/>
    <mergeCell ref="G27:N27"/>
    <mergeCell ref="O27:V27"/>
    <mergeCell ref="W27:AB27"/>
    <mergeCell ref="AC27:AJ27"/>
    <mergeCell ref="G28:N28"/>
    <mergeCell ref="O28:V28"/>
    <mergeCell ref="W28:AB28"/>
    <mergeCell ref="G30:N30"/>
    <mergeCell ref="O30:V30"/>
    <mergeCell ref="W30:AB30"/>
  </mergeCells>
  <phoneticPr fontId="26"/>
  <dataValidations xWindow="502" yWindow="417" count="12">
    <dataValidation allowBlank="1" showInputMessage="1" showErrorMessage="1" promptTitle="生年月日" prompt="生年月日を入力_x000a_例)1973年3月3日の場合_x000a_1973/3/3" sqref="AQ5:AQ24 AC19:AH26" xr:uid="{00000000-0002-0000-0000-000000000000}">
      <formula1>0</formula1>
      <formula2>0</formula2>
    </dataValidation>
    <dataValidation allowBlank="1" showInputMessage="1" showErrorMessage="1" promptTitle="個人登録番号" prompt="フットサル個人登録番号を入力" sqref="AT5:AT24" xr:uid="{00000000-0002-0000-0000-000001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AO5:AO24 M19:T26" xr:uid="{00000000-0002-0000-0000-000002000000}">
      <formula1>0</formula1>
      <formula2>0</formula2>
    </dataValidation>
    <dataValidation type="list" allowBlank="1" showInputMessage="1" showErrorMessage="1" promptTitle="ポジションの入力" prompt="FP、GKのどちらかを入力します。" sqref="AN5:AN24" xr:uid="{00000000-0002-0000-0000-000003000000}">
      <formula1>"FP,GK"</formula1>
      <formula2>0</formula2>
    </dataValidation>
    <dataValidation allowBlank="1" showErrorMessage="1" prompt="入力できません。" sqref="AL5:AM24" xr:uid="{00000000-0002-0000-0000-000004000000}">
      <formula1>0</formula1>
      <formula2>0</formula2>
    </dataValidation>
    <dataValidation type="textLength" allowBlank="1" showInputMessage="1" showErrorMessage="1" error="5文字以内で入力してください。" promptTitle="チーム名略称" prompt="5文字以内で入力してください。かな・英数字いずれも可。" sqref="AK4" xr:uid="{00000000-0002-0000-0000-000005000000}">
      <formula1>1</formula1>
      <formula2>5</formula2>
    </dataValidation>
    <dataValidation allowBlank="1" showErrorMessage="1" sqref="AN25:AO25" xr:uid="{00000000-0002-0000-0000-000006000000}">
      <formula1>0</formula1>
      <formula2>0</formula2>
    </dataValidation>
    <dataValidation allowBlank="1" showInputMessage="1" showErrorMessage="1" promptTitle="フリガナ" prompt="全角カタカナを入力します。" sqref="AP5:AP24" xr:uid="{00000000-0002-0000-0000-000007000000}">
      <formula1>0</formula1>
      <formula2>0</formula2>
    </dataValidation>
    <dataValidation allowBlank="1" showInputMessage="1" showErrorMessage="1" sqref="AK6:AK9 J11:J12 AK14:AK17 D32:J32 V32:AF32" xr:uid="{00000000-0002-0000-0000-000008000000}">
      <formula1>0</formula1>
      <formula2>0</formula2>
    </dataValidation>
    <dataValidation allowBlank="1" showInputMessage="1" showErrorMessage="1" promptTitle="郵便番号" prompt="***-****形式（7桁）で入力します。" sqref="K8:N8 K9" xr:uid="{00000000-0002-0000-0000-000009000000}">
      <formula1>0</formula1>
      <formula2>0</formula2>
    </dataValidation>
    <dataValidation allowBlank="1" sqref="G21:L26 AI19:AJ26" xr:uid="{00000000-0002-0000-0000-00000A000000}"/>
    <dataValidation allowBlank="1" showErrorMessage="1" promptTitle="年齢" prompt="生年月日を入力すると自動計算されます" sqref="AR5:AS24" xr:uid="{00000000-0002-0000-0000-00000B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300" verticalDpi="300" r:id="rId1"/>
  <headerFooter alignWithMargins="0"/>
  <rowBreaks count="1" manualBreakCount="1">
    <brk id="32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IW31"/>
  <sheetViews>
    <sheetView view="pageBreakPreview" zoomScale="60" workbookViewId="0">
      <selection activeCell="A11" sqref="A11"/>
    </sheetView>
  </sheetViews>
  <sheetFormatPr defaultColWidth="0" defaultRowHeight="13.2" zeroHeight="1"/>
  <cols>
    <col min="1" max="1" width="2.6640625" style="1" customWidth="1"/>
    <col min="2" max="2" width="6.33203125" style="1" customWidth="1"/>
    <col min="3" max="5" width="9.44140625" style="1" customWidth="1"/>
    <col min="6" max="7" width="22.6640625" style="1" customWidth="1"/>
    <col min="8" max="8" width="14" style="1" customWidth="1"/>
    <col min="9" max="10" width="11.6640625" style="1" customWidth="1"/>
    <col min="11" max="11" width="3.44140625" style="1" customWidth="1"/>
    <col min="12" max="12" width="9.33203125" style="1" customWidth="1"/>
    <col min="13" max="15" width="11.6640625" style="1" customWidth="1"/>
    <col min="16" max="16" width="2.6640625" style="1" customWidth="1"/>
    <col min="17" max="17" width="17.21875" style="1" hidden="1" customWidth="1"/>
    <col min="18" max="257" width="0" style="1" hidden="1" customWidth="1"/>
    <col min="258" max="16384" width="9.88671875" style="1" hidden="1"/>
  </cols>
  <sheetData>
    <row r="1" spans="2:257" ht="13.5" customHeight="1">
      <c r="B1" s="2"/>
    </row>
    <row r="2" spans="2:257" ht="23.4">
      <c r="B2" s="2"/>
      <c r="F2" s="182" t="s">
        <v>0</v>
      </c>
      <c r="G2" s="183"/>
      <c r="H2" s="183"/>
      <c r="I2" s="183"/>
      <c r="J2" s="183"/>
      <c r="K2" s="184"/>
      <c r="L2" s="3"/>
      <c r="M2" s="4"/>
      <c r="O2" s="5"/>
    </row>
    <row r="3" spans="2:257"/>
    <row r="4" spans="2:257" ht="13.5" customHeight="1"/>
    <row r="5" spans="2:257" s="8" customFormat="1" ht="19.5" customHeight="1">
      <c r="B5" s="291" t="s">
        <v>1</v>
      </c>
      <c r="C5" s="6"/>
      <c r="D5" s="190" t="str">
        <f>TEXT(大会登録票兼参加申込書!AU2,"yyyy")</f>
        <v>2022</v>
      </c>
      <c r="E5" s="7" t="s">
        <v>2</v>
      </c>
      <c r="F5" s="7"/>
      <c r="G5" s="7"/>
      <c r="H5" s="7"/>
      <c r="I5" s="7"/>
      <c r="J5" s="7"/>
      <c r="K5" s="7"/>
      <c r="L5" s="7"/>
      <c r="M5" s="7"/>
      <c r="N5" s="292" t="s">
        <v>3</v>
      </c>
      <c r="O5" s="292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2:257" s="8" customFormat="1" ht="44.25" customHeight="1">
      <c r="B6" s="291"/>
      <c r="C6" s="188" t="str">
        <f>大会登録票兼参加申込書!J2</f>
        <v>JFA 第28回全日本フットサル選手権大会群馬県大会</v>
      </c>
      <c r="D6" s="188"/>
      <c r="E6" s="188"/>
      <c r="F6" s="188"/>
      <c r="G6" s="188"/>
      <c r="H6" s="188"/>
      <c r="I6" s="188"/>
      <c r="J6" s="188"/>
      <c r="K6" s="188"/>
      <c r="L6" s="189"/>
      <c r="M6" s="189"/>
      <c r="N6" s="293"/>
      <c r="O6" s="293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2:257" s="8" customFormat="1" ht="29.25" customHeight="1">
      <c r="B7" s="294" t="s">
        <v>4</v>
      </c>
      <c r="C7" s="9" t="s">
        <v>5</v>
      </c>
      <c r="D7" s="295">
        <f>大会登録票兼参加申込書!J4</f>
        <v>0</v>
      </c>
      <c r="E7" s="295"/>
      <c r="F7" s="295"/>
      <c r="G7" s="295"/>
      <c r="H7" s="296" t="s">
        <v>6</v>
      </c>
      <c r="I7" s="297"/>
      <c r="J7" s="297"/>
      <c r="K7" s="297"/>
      <c r="L7" s="297"/>
      <c r="M7" s="297"/>
      <c r="N7" s="297"/>
      <c r="O7" s="297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2:257" s="8" customFormat="1" ht="60.75" customHeight="1">
      <c r="B8" s="294"/>
      <c r="C8" s="298">
        <f>大会登録票兼参加申込書!J6</f>
        <v>0</v>
      </c>
      <c r="D8" s="298"/>
      <c r="E8" s="298"/>
      <c r="F8" s="298"/>
      <c r="G8" s="298"/>
      <c r="H8" s="296"/>
      <c r="I8" s="297"/>
      <c r="J8" s="297"/>
      <c r="K8" s="297"/>
      <c r="L8" s="297"/>
      <c r="M8" s="297"/>
      <c r="N8" s="297"/>
      <c r="O8" s="297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2:257">
      <c r="B9" s="10"/>
      <c r="C9" s="11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</row>
    <row r="10" spans="2:257" s="20" customFormat="1" ht="50.25" customHeight="1">
      <c r="B10" s="185" t="s">
        <v>7</v>
      </c>
      <c r="C10" s="186" t="s">
        <v>77</v>
      </c>
      <c r="D10" s="12" t="s">
        <v>8</v>
      </c>
      <c r="E10" s="13" t="s">
        <v>9</v>
      </c>
      <c r="F10" s="14" t="s">
        <v>10</v>
      </c>
      <c r="G10" s="14" t="s">
        <v>5</v>
      </c>
      <c r="H10" s="15" t="s">
        <v>11</v>
      </c>
      <c r="I10" s="16" t="s">
        <v>12</v>
      </c>
      <c r="J10" s="17" t="s">
        <v>13</v>
      </c>
      <c r="K10" s="18"/>
      <c r="L10" s="19" t="s">
        <v>14</v>
      </c>
      <c r="M10" s="286" t="s">
        <v>15</v>
      </c>
      <c r="N10" s="286"/>
      <c r="O10" s="197" t="s">
        <v>79</v>
      </c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2:257" s="20" customFormat="1" ht="45" customHeight="1">
      <c r="B11" s="21">
        <v>1</v>
      </c>
      <c r="C11" s="22"/>
      <c r="D11" s="23"/>
      <c r="E11" s="24" t="str">
        <f>IF(大会登録票兼参加申込書!AM5="","",大会登録票兼参加申込書!AM5)</f>
        <v/>
      </c>
      <c r="F11" s="24" t="str">
        <f>IF(大会登録票兼参加申込書!AO5="","",大会登録票兼参加申込書!AO5)</f>
        <v/>
      </c>
      <c r="G11" s="25" t="str">
        <f>IF(大会登録票兼参加申込書!AP5="","",大会登録票兼参加申込書!AP5)</f>
        <v/>
      </c>
      <c r="H11" s="26" t="str">
        <f>IF(大会登録票兼参加申込書!AN5="","",大会登録票兼参加申込書!AN5)</f>
        <v/>
      </c>
      <c r="I11" s="27"/>
      <c r="J11" s="28"/>
      <c r="K11" s="29"/>
      <c r="L11" s="30" t="str">
        <f>IF(大会登録票兼参加申込書!G19="","",大会登録票兼参加申込書!G19)</f>
        <v/>
      </c>
      <c r="M11" s="287" t="str">
        <f>IF(大会登録票兼参加申込書!M19="","",大会登録票兼参加申込書!M19)</f>
        <v/>
      </c>
      <c r="N11" s="287"/>
      <c r="O11" s="31"/>
      <c r="Q11" s="32" t="s">
        <v>16</v>
      </c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2:257" s="20" customFormat="1" ht="45" customHeight="1">
      <c r="B12" s="33">
        <v>2</v>
      </c>
      <c r="C12" s="34"/>
      <c r="D12" s="34"/>
      <c r="E12" s="24" t="str">
        <f>IF(大会登録票兼参加申込書!AM6="","",大会登録票兼参加申込書!AM6)</f>
        <v/>
      </c>
      <c r="F12" s="24" t="str">
        <f>IF(大会登録票兼参加申込書!AO6="","",大会登録票兼参加申込書!AO6)</f>
        <v/>
      </c>
      <c r="G12" s="25" t="str">
        <f>IF(大会登録票兼参加申込書!AP6="","",大会登録票兼参加申込書!AP6)</f>
        <v/>
      </c>
      <c r="H12" s="26" t="str">
        <f>IF(大会登録票兼参加申込書!AN6="","",大会登録票兼参加申込書!AN6)</f>
        <v/>
      </c>
      <c r="I12" s="35"/>
      <c r="J12" s="36"/>
      <c r="K12" s="29"/>
      <c r="L12" s="30" t="str">
        <f>IF(大会登録票兼参加申込書!G20="","",大会登録票兼参加申込書!G20)</f>
        <v/>
      </c>
      <c r="M12" s="287" t="str">
        <f>IF(大会登録票兼参加申込書!M20="","",大会登録票兼参加申込書!M20)</f>
        <v/>
      </c>
      <c r="N12" s="287"/>
      <c r="O12" s="31"/>
      <c r="Q12" s="37" t="s">
        <v>17</v>
      </c>
      <c r="R12" s="38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2:257" s="20" customFormat="1" ht="45" customHeight="1">
      <c r="B13" s="33">
        <v>3</v>
      </c>
      <c r="C13" s="34"/>
      <c r="D13" s="34"/>
      <c r="E13" s="24" t="str">
        <f>IF(大会登録票兼参加申込書!AM7="","",大会登録票兼参加申込書!AM7)</f>
        <v/>
      </c>
      <c r="F13" s="187" t="str">
        <f>IF(大会登録票兼参加申込書!AO7="","",大会登録票兼参加申込書!AO7)</f>
        <v/>
      </c>
      <c r="G13" s="25" t="str">
        <f>IF(大会登録票兼参加申込書!AP7="","",大会登録票兼参加申込書!AP7)</f>
        <v/>
      </c>
      <c r="H13" s="26" t="str">
        <f>IF(大会登録票兼参加申込書!AN7="","",大会登録票兼参加申込書!AN7)</f>
        <v/>
      </c>
      <c r="I13" s="39"/>
      <c r="J13" s="36"/>
      <c r="K13" s="29"/>
      <c r="L13" s="30" t="str">
        <f>IF(大会登録票兼参加申込書!G21="","",大会登録票兼参加申込書!G21)</f>
        <v/>
      </c>
      <c r="M13" s="287" t="str">
        <f>IF(大会登録票兼参加申込書!M21="","",大会登録票兼参加申込書!M21)</f>
        <v/>
      </c>
      <c r="N13" s="287"/>
      <c r="O13" s="31"/>
      <c r="Q13" s="37" t="s">
        <v>18</v>
      </c>
      <c r="R13" s="38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2:257" s="20" customFormat="1" ht="45" customHeight="1">
      <c r="B14" s="33">
        <v>4</v>
      </c>
      <c r="C14" s="34"/>
      <c r="D14" s="34"/>
      <c r="E14" s="24" t="str">
        <f>IF(大会登録票兼参加申込書!AM8="","",大会登録票兼参加申込書!AM8)</f>
        <v/>
      </c>
      <c r="F14" s="24" t="str">
        <f>IF(大会登録票兼参加申込書!AO8="","",大会登録票兼参加申込書!AO8)</f>
        <v/>
      </c>
      <c r="G14" s="25" t="str">
        <f>IF(大会登録票兼参加申込書!AP8="","",大会登録票兼参加申込書!AP8)</f>
        <v/>
      </c>
      <c r="H14" s="26" t="str">
        <f>IF(大会登録票兼参加申込書!AN8="","",大会登録票兼参加申込書!AN8)</f>
        <v/>
      </c>
      <c r="I14" s="39"/>
      <c r="J14" s="36"/>
      <c r="K14" s="40"/>
      <c r="L14" s="30" t="str">
        <f>IF(大会登録票兼参加申込書!G22="","",大会登録票兼参加申込書!G22)</f>
        <v/>
      </c>
      <c r="M14" s="287" t="str">
        <f>IF(大会登録票兼参加申込書!M22="","",大会登録票兼参加申込書!M22)</f>
        <v/>
      </c>
      <c r="N14" s="287"/>
      <c r="O14" s="31"/>
      <c r="Q14" s="4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2:257" s="20" customFormat="1" ht="45" customHeight="1">
      <c r="B15" s="33">
        <v>5</v>
      </c>
      <c r="C15" s="34"/>
      <c r="D15" s="34"/>
      <c r="E15" s="24" t="str">
        <f>IF(大会登録票兼参加申込書!AM9="","",大会登録票兼参加申込書!AM9)</f>
        <v/>
      </c>
      <c r="F15" s="24" t="str">
        <f>IF(大会登録票兼参加申込書!AO9="","",大会登録票兼参加申込書!AO9)</f>
        <v/>
      </c>
      <c r="G15" s="25" t="str">
        <f>IF(大会登録票兼参加申込書!AP9="","",大会登録票兼参加申込書!AP9)</f>
        <v/>
      </c>
      <c r="H15" s="26" t="str">
        <f>IF(大会登録票兼参加申込書!AN9="","",大会登録票兼参加申込書!AN9)</f>
        <v/>
      </c>
      <c r="I15" s="39"/>
      <c r="J15" s="36"/>
      <c r="K15" s="42"/>
      <c r="L15" s="30" t="str">
        <f>IF(大会登録票兼参加申込書!G23="","",大会登録票兼参加申込書!G23)</f>
        <v/>
      </c>
      <c r="M15" s="287" t="str">
        <f>IF(大会登録票兼参加申込書!M23="","",大会登録票兼参加申込書!M23)</f>
        <v/>
      </c>
      <c r="N15" s="287"/>
      <c r="O15" s="31"/>
      <c r="Q15" s="43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2:257" s="20" customFormat="1" ht="45" customHeight="1">
      <c r="B16" s="33">
        <v>6</v>
      </c>
      <c r="C16" s="34"/>
      <c r="D16" s="34"/>
      <c r="E16" s="24" t="str">
        <f>IF(大会登録票兼参加申込書!AM10="","",大会登録票兼参加申込書!AM10)</f>
        <v/>
      </c>
      <c r="F16" s="24" t="str">
        <f>IF(大会登録票兼参加申込書!AO10="","",大会登録票兼参加申込書!AO10)</f>
        <v/>
      </c>
      <c r="G16" s="25" t="str">
        <f>IF(大会登録票兼参加申込書!AP10="","",大会登録票兼参加申込書!AP10)</f>
        <v/>
      </c>
      <c r="H16" s="26" t="str">
        <f>IF(大会登録票兼参加申込書!AN10="","",大会登録票兼参加申込書!AN10)</f>
        <v/>
      </c>
      <c r="I16" s="39"/>
      <c r="J16" s="36"/>
      <c r="K16" s="42"/>
      <c r="L16" s="30" t="str">
        <f>IF(大会登録票兼参加申込書!G24="","",大会登録票兼参加申込書!G24)</f>
        <v/>
      </c>
      <c r="M16" s="287" t="str">
        <f>IF(大会登録票兼参加申込書!M24="","",大会登録票兼参加申込書!M24)</f>
        <v/>
      </c>
      <c r="N16" s="287"/>
      <c r="O16" s="31"/>
      <c r="Q16" s="4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257" s="20" customFormat="1" ht="45" customHeight="1">
      <c r="B17" s="33">
        <v>7</v>
      </c>
      <c r="C17" s="34"/>
      <c r="D17" s="34"/>
      <c r="E17" s="24" t="str">
        <f>IF(大会登録票兼参加申込書!AM11="","",大会登録票兼参加申込書!AM11)</f>
        <v/>
      </c>
      <c r="F17" s="24" t="str">
        <f>IF(大会登録票兼参加申込書!AO11="","",大会登録票兼参加申込書!AO11)</f>
        <v/>
      </c>
      <c r="G17" s="25" t="str">
        <f>IF(大会登録票兼参加申込書!AP11="","",大会登録票兼参加申込書!AP11)</f>
        <v/>
      </c>
      <c r="H17" s="26" t="str">
        <f>IF(大会登録票兼参加申込書!AN11="","",大会登録票兼参加申込書!AN11)</f>
        <v/>
      </c>
      <c r="I17" s="39"/>
      <c r="J17" s="36"/>
      <c r="K17" s="42"/>
      <c r="L17" s="30" t="str">
        <f>IF(大会登録票兼参加申込書!G25="","",大会登録票兼参加申込書!G25)</f>
        <v/>
      </c>
      <c r="M17" s="287" t="str">
        <f>IF(大会登録票兼参加申込書!M25="","",大会登録票兼参加申込書!M25)</f>
        <v/>
      </c>
      <c r="N17" s="287"/>
      <c r="O17" s="31"/>
      <c r="Q17" s="44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2:257" s="20" customFormat="1" ht="45" customHeight="1">
      <c r="B18" s="33">
        <v>8</v>
      </c>
      <c r="C18" s="34"/>
      <c r="D18" s="34"/>
      <c r="E18" s="24" t="str">
        <f>IF(大会登録票兼参加申込書!AM12="","",大会登録票兼参加申込書!AM12)</f>
        <v/>
      </c>
      <c r="F18" s="24" t="str">
        <f>IF(大会登録票兼参加申込書!AO12="","",大会登録票兼参加申込書!AO12)</f>
        <v/>
      </c>
      <c r="G18" s="25" t="str">
        <f>IF(大会登録票兼参加申込書!AP12="","",大会登録票兼参加申込書!AP12)</f>
        <v/>
      </c>
      <c r="H18" s="26" t="str">
        <f>IF(大会登録票兼参加申込書!AN12="","",大会登録票兼参加申込書!AN12)</f>
        <v/>
      </c>
      <c r="I18" s="39"/>
      <c r="J18" s="36"/>
      <c r="K18" s="40"/>
      <c r="L18" s="45" t="str">
        <f>IF(大会登録票兼参加申込書!G26="","",大会登録票兼参加申込書!G26)</f>
        <v/>
      </c>
      <c r="M18" s="288" t="str">
        <f>IF(大会登録票兼参加申込書!M26="","",大会登録票兼参加申込書!M26)</f>
        <v/>
      </c>
      <c r="N18" s="288"/>
      <c r="O18" s="46"/>
      <c r="Q18" s="47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2:257" s="20" customFormat="1" ht="45" customHeight="1">
      <c r="B19" s="33">
        <v>9</v>
      </c>
      <c r="C19" s="34"/>
      <c r="D19" s="34"/>
      <c r="E19" s="24" t="str">
        <f>IF(大会登録票兼参加申込書!AM13="","",大会登録票兼参加申込書!AM13)</f>
        <v/>
      </c>
      <c r="F19" s="24" t="str">
        <f>IF(大会登録票兼参加申込書!AO13="","",大会登録票兼参加申込書!AO13)</f>
        <v/>
      </c>
      <c r="G19" s="25" t="str">
        <f>IF(大会登録票兼参加申込書!AP13="","",大会登録票兼参加申込書!AP13)</f>
        <v/>
      </c>
      <c r="H19" s="26" t="str">
        <f>IF(大会登録票兼参加申込書!AN13="","",大会登録票兼参加申込書!AN13)</f>
        <v/>
      </c>
      <c r="I19" s="39"/>
      <c r="J19" s="36"/>
      <c r="K19" s="42"/>
      <c r="L19" s="48" t="s">
        <v>19</v>
      </c>
      <c r="M19" s="42"/>
      <c r="N19" s="42"/>
      <c r="O19" s="42"/>
      <c r="Q19" s="44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2:257" s="20" customFormat="1" ht="45" customHeight="1">
      <c r="B20" s="33">
        <v>10</v>
      </c>
      <c r="C20" s="34"/>
      <c r="D20" s="34"/>
      <c r="E20" s="24" t="str">
        <f>IF(大会登録票兼参加申込書!AM14="","",大会登録票兼参加申込書!AM14)</f>
        <v/>
      </c>
      <c r="F20" s="24" t="str">
        <f>IF(大会登録票兼参加申込書!AO14="","",大会登録票兼参加申込書!AO14)</f>
        <v/>
      </c>
      <c r="G20" s="25" t="str">
        <f>IF(大会登録票兼参加申込書!AP14="","",大会登録票兼参加申込書!AP14)</f>
        <v/>
      </c>
      <c r="H20" s="26" t="str">
        <f>IF(大会登録票兼参加申込書!AN14="","",大会登録票兼参加申込書!AN14)</f>
        <v/>
      </c>
      <c r="I20" s="39"/>
      <c r="J20" s="36"/>
      <c r="K20" s="42"/>
      <c r="L20" s="49"/>
      <c r="M20" s="50" t="s">
        <v>20</v>
      </c>
      <c r="N20" s="50" t="s">
        <v>21</v>
      </c>
      <c r="O20" s="50" t="s">
        <v>78</v>
      </c>
      <c r="P20" s="51"/>
      <c r="Q20" s="4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2:257" s="20" customFormat="1" ht="45" customHeight="1">
      <c r="B21" s="33">
        <v>11</v>
      </c>
      <c r="C21" s="34"/>
      <c r="D21" s="34"/>
      <c r="E21" s="24" t="str">
        <f>IF(大会登録票兼参加申込書!AM15="","",大会登録票兼参加申込書!AM15)</f>
        <v/>
      </c>
      <c r="F21" s="24" t="str">
        <f>IF(大会登録票兼参加申込書!AO15="","",大会登録票兼参加申込書!AO15)</f>
        <v/>
      </c>
      <c r="G21" s="25" t="str">
        <f>IF(大会登録票兼参加申込書!AP15="","",大会登録票兼参加申込書!AP15)</f>
        <v/>
      </c>
      <c r="H21" s="26" t="str">
        <f>IF(大会登録票兼参加申込書!AN15="","",大会登録票兼参加申込書!AN15)</f>
        <v/>
      </c>
      <c r="I21" s="39"/>
      <c r="J21" s="36"/>
      <c r="K21" s="42"/>
      <c r="L21" s="195" t="s">
        <v>22</v>
      </c>
      <c r="M21" s="52" t="str">
        <f>IF(大会登録票兼参加申込書!M14="","",大会登録票兼参加申込書!M14)</f>
        <v/>
      </c>
      <c r="N21" s="52" t="str">
        <f>IF(大会登録票兼参加申込書!U14="","",大会登録票兼参加申込書!U14)</f>
        <v/>
      </c>
      <c r="O21" s="52" t="str">
        <f>IF(大会登録票兼参加申込書!AC14="","",大会登録票兼参加申込書!AC14)</f>
        <v/>
      </c>
      <c r="P21" s="51"/>
      <c r="Q21" s="44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2:257" s="20" customFormat="1" ht="45" customHeight="1">
      <c r="B22" s="33">
        <v>12</v>
      </c>
      <c r="C22" s="34"/>
      <c r="D22" s="34"/>
      <c r="E22" s="24" t="str">
        <f>IF(大会登録票兼参加申込書!AM16="","",大会登録票兼参加申込書!AM16)</f>
        <v/>
      </c>
      <c r="F22" s="24" t="str">
        <f>IF(大会登録票兼参加申込書!AO16="","",大会登録票兼参加申込書!AO16)</f>
        <v/>
      </c>
      <c r="G22" s="25" t="str">
        <f>IF(大会登録票兼参加申込書!AP16="","",大会登録票兼参加申込書!AP16)</f>
        <v/>
      </c>
      <c r="H22" s="26" t="str">
        <f>IF(大会登録票兼参加申込書!AN16="","",大会登録票兼参加申込書!AN16)</f>
        <v/>
      </c>
      <c r="I22" s="39"/>
      <c r="J22" s="36"/>
      <c r="K22" s="40"/>
      <c r="L22" s="196" t="s">
        <v>23</v>
      </c>
      <c r="M22" s="52" t="str">
        <f>IF(大会登録票兼参加申込書!M15="","",大会登録票兼参加申込書!M15)</f>
        <v/>
      </c>
      <c r="N22" s="52" t="str">
        <f>IF(大会登録票兼参加申込書!U15="","",大会登録票兼参加申込書!U15)</f>
        <v/>
      </c>
      <c r="O22" s="52" t="str">
        <f>IF(大会登録票兼参加申込書!AC15="","",大会登録票兼参加申込書!AC15)</f>
        <v/>
      </c>
      <c r="P22" s="51"/>
      <c r="Q22" s="53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2:257" s="20" customFormat="1" ht="45" customHeight="1">
      <c r="B23" s="33">
        <v>13</v>
      </c>
      <c r="C23" s="34"/>
      <c r="D23" s="34"/>
      <c r="E23" s="24" t="str">
        <f>IF(大会登録票兼参加申込書!AM17="","",大会登録票兼参加申込書!AM17)</f>
        <v/>
      </c>
      <c r="F23" s="24" t="str">
        <f>IF(大会登録票兼参加申込書!AO17="","",大会登録票兼参加申込書!AO17)</f>
        <v/>
      </c>
      <c r="G23" s="25" t="str">
        <f>IF(大会登録票兼参加申込書!AP17="","",大会登録票兼参加申込書!AP17)</f>
        <v/>
      </c>
      <c r="H23" s="26" t="str">
        <f>IF(大会登録票兼参加申込書!AN17="","",大会登録票兼参加申込書!AN17)</f>
        <v/>
      </c>
      <c r="I23" s="39"/>
      <c r="J23" s="36"/>
      <c r="K23" s="42"/>
      <c r="L23" s="195" t="s">
        <v>22</v>
      </c>
      <c r="M23" s="52" t="str">
        <f>IF(大会登録票兼参加申込書!M16="","",大会登録票兼参加申込書!M16)</f>
        <v/>
      </c>
      <c r="N23" s="52" t="str">
        <f>IF(大会登録票兼参加申込書!U16="","",大会登録票兼参加申込書!U16)</f>
        <v/>
      </c>
      <c r="O23" s="52" t="str">
        <f>IF(大会登録票兼参加申込書!AC16="","",大会登録票兼参加申込書!AC16)</f>
        <v/>
      </c>
      <c r="P23" s="51"/>
      <c r="Q23" s="53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2:257" s="20" customFormat="1" ht="45" customHeight="1">
      <c r="B24" s="33">
        <v>14</v>
      </c>
      <c r="C24" s="34"/>
      <c r="D24" s="34"/>
      <c r="E24" s="24" t="str">
        <f>IF(大会登録票兼参加申込書!AM18="","",大会登録票兼参加申込書!AM18)</f>
        <v/>
      </c>
      <c r="F24" s="24" t="str">
        <f>IF(大会登録票兼参加申込書!AO18="","",大会登録票兼参加申込書!AO18)</f>
        <v/>
      </c>
      <c r="G24" s="25" t="str">
        <f>IF(大会登録票兼参加申込書!AP18="","",大会登録票兼参加申込書!AP18)</f>
        <v/>
      </c>
      <c r="H24" s="26" t="str">
        <f>IF(大会登録票兼参加申込書!AN18="","",大会登録票兼参加申込書!AN18)</f>
        <v/>
      </c>
      <c r="I24" s="39"/>
      <c r="J24" s="36"/>
      <c r="K24" s="42"/>
      <c r="L24" s="196" t="s">
        <v>23</v>
      </c>
      <c r="M24" s="52" t="str">
        <f>IF(大会登録票兼参加申込書!M17="","",大会登録票兼参加申込書!M17)</f>
        <v/>
      </c>
      <c r="N24" s="52" t="str">
        <f>IF(大会登録票兼参加申込書!U17="","",大会登録票兼参加申込書!U17)</f>
        <v/>
      </c>
      <c r="O24" s="52" t="str">
        <f>IF(大会登録票兼参加申込書!AC17="","",大会登録票兼参加申込書!AC17)</f>
        <v/>
      </c>
      <c r="P24" s="51"/>
      <c r="Q24" s="44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2:257" s="20" customFormat="1" ht="45" customHeight="1">
      <c r="B25" s="33">
        <v>15</v>
      </c>
      <c r="C25" s="34"/>
      <c r="D25" s="34"/>
      <c r="E25" s="24" t="str">
        <f>IF(大会登録票兼参加申込書!AM19="","",大会登録票兼参加申込書!AM19)</f>
        <v/>
      </c>
      <c r="F25" s="24" t="str">
        <f>IF(大会登録票兼参加申込書!AO19="","",大会登録票兼参加申込書!AO19)</f>
        <v/>
      </c>
      <c r="G25" s="25" t="str">
        <f>IF(大会登録票兼参加申込書!AP19="","",大会登録票兼参加申込書!AP19)</f>
        <v/>
      </c>
      <c r="H25" s="26" t="str">
        <f>IF(大会登録票兼参加申込書!AN19="","",大会登録票兼参加申込書!AN19)</f>
        <v/>
      </c>
      <c r="I25" s="39"/>
      <c r="J25" s="36"/>
      <c r="K25" s="42"/>
      <c r="L25" s="48" t="s">
        <v>24</v>
      </c>
      <c r="M25" s="40"/>
      <c r="N25" s="42"/>
      <c r="O25" s="42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2:257" s="20" customFormat="1" ht="45" customHeight="1">
      <c r="B26" s="33">
        <v>16</v>
      </c>
      <c r="C26" s="34"/>
      <c r="D26" s="34"/>
      <c r="E26" s="24" t="str">
        <f>IF(大会登録票兼参加申込書!AM20="","",大会登録票兼参加申込書!AM20)</f>
        <v/>
      </c>
      <c r="F26" s="24" t="str">
        <f>IF(大会登録票兼参加申込書!AO20="","",大会登録票兼参加申込書!AO20)</f>
        <v/>
      </c>
      <c r="G26" s="25" t="str">
        <f>IF(大会登録票兼参加申込書!AP20="","",大会登録票兼参加申込書!AP20)</f>
        <v/>
      </c>
      <c r="H26" s="26" t="str">
        <f>IF(大会登録票兼参加申込書!AN20="","",大会登録票兼参加申込書!AN20)</f>
        <v/>
      </c>
      <c r="I26" s="39"/>
      <c r="J26" s="36"/>
      <c r="K26" s="40"/>
      <c r="L26" s="289"/>
      <c r="M26" s="289"/>
      <c r="N26" s="289"/>
      <c r="O26" s="289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2:257" s="20" customFormat="1" ht="45" customHeight="1">
      <c r="B27" s="33">
        <v>17</v>
      </c>
      <c r="C27" s="34"/>
      <c r="D27" s="34"/>
      <c r="E27" s="24" t="str">
        <f>IF(大会登録票兼参加申込書!AM21="","",大会登録票兼参加申込書!AM21)</f>
        <v/>
      </c>
      <c r="F27" s="24" t="str">
        <f>IF(大会登録票兼参加申込書!AO21="","",大会登録票兼参加申込書!AO21)</f>
        <v/>
      </c>
      <c r="G27" s="25" t="str">
        <f>IF(大会登録票兼参加申込書!AP21="","",大会登録票兼参加申込書!AP21)</f>
        <v/>
      </c>
      <c r="H27" s="26" t="str">
        <f>IF(大会登録票兼参加申込書!AN21="","",大会登録票兼参加申込書!AN21)</f>
        <v/>
      </c>
      <c r="I27" s="39"/>
      <c r="J27" s="36"/>
      <c r="K27" s="42"/>
      <c r="L27" s="289"/>
      <c r="M27" s="289"/>
      <c r="N27" s="289"/>
      <c r="O27" s="289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2:257" s="20" customFormat="1" ht="45" customHeight="1">
      <c r="B28" s="33">
        <v>18</v>
      </c>
      <c r="C28" s="34"/>
      <c r="D28" s="34"/>
      <c r="E28" s="24" t="str">
        <f>IF(大会登録票兼参加申込書!AM22="","",大会登録票兼参加申込書!AM22)</f>
        <v/>
      </c>
      <c r="F28" s="24" t="str">
        <f>IF(大会登録票兼参加申込書!AO22="","",大会登録票兼参加申込書!AO22)</f>
        <v/>
      </c>
      <c r="G28" s="25" t="str">
        <f>IF(大会登録票兼参加申込書!AP22="","",大会登録票兼参加申込書!AP22)</f>
        <v/>
      </c>
      <c r="H28" s="26" t="str">
        <f>IF(大会登録票兼参加申込書!AN22="","",大会登録票兼参加申込書!AN22)</f>
        <v/>
      </c>
      <c r="I28" s="54"/>
      <c r="J28" s="55"/>
      <c r="K28" s="42"/>
      <c r="L28" s="48" t="s">
        <v>25</v>
      </c>
      <c r="M28" s="42"/>
      <c r="N28" s="42"/>
      <c r="O28" s="42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2:257" s="20" customFormat="1" ht="45" customHeight="1">
      <c r="B29" s="33">
        <v>19</v>
      </c>
      <c r="C29" s="34"/>
      <c r="D29" s="34"/>
      <c r="E29" s="24" t="str">
        <f>IF(大会登録票兼参加申込書!AM23="","",大会登録票兼参加申込書!AM23)</f>
        <v/>
      </c>
      <c r="F29" s="24" t="str">
        <f>IF(大会登録票兼参加申込書!AO23="","",大会登録票兼参加申込書!AO23)</f>
        <v/>
      </c>
      <c r="G29" s="25" t="str">
        <f>IF(大会登録票兼参加申込書!AP23="","",大会登録票兼参加申込書!AP23)</f>
        <v/>
      </c>
      <c r="H29" s="26" t="str">
        <f>IF(大会登録票兼参加申込書!AN23="","",大会登録票兼参加申込書!AN23)</f>
        <v/>
      </c>
      <c r="I29" s="54"/>
      <c r="J29" s="55"/>
      <c r="K29" s="42"/>
      <c r="L29" s="290"/>
      <c r="M29" s="290"/>
      <c r="N29" s="290"/>
      <c r="O29" s="290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2:257" s="20" customFormat="1" ht="45" customHeight="1">
      <c r="B30" s="56">
        <v>20</v>
      </c>
      <c r="C30" s="57"/>
      <c r="D30" s="57"/>
      <c r="E30" s="58" t="str">
        <f>IF(大会登録票兼参加申込書!AM24="","",大会登録票兼参加申込書!AM24)</f>
        <v/>
      </c>
      <c r="F30" s="58" t="str">
        <f>IF(大会登録票兼参加申込書!AO24="","",大会登録票兼参加申込書!AO24)</f>
        <v/>
      </c>
      <c r="G30" s="59" t="str">
        <f>IF(大会登録票兼参加申込書!AP24="","",大会登録票兼参加申込書!AP24)</f>
        <v/>
      </c>
      <c r="H30" s="60" t="str">
        <f>IF(大会登録票兼参加申込書!AN24="","",大会登録票兼参加申込書!AN24)</f>
        <v/>
      </c>
      <c r="I30" s="61"/>
      <c r="J30" s="62"/>
      <c r="K30" s="40"/>
      <c r="L30" s="290"/>
      <c r="M30" s="290"/>
      <c r="N30" s="290"/>
      <c r="O30" s="290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2:257" s="20" customFormat="1" ht="19.2">
      <c r="B31" s="63"/>
      <c r="C31" s="64"/>
      <c r="D31" s="64"/>
      <c r="E31" s="42"/>
      <c r="F31" s="65"/>
      <c r="G31" s="65"/>
      <c r="H31" s="65"/>
      <c r="I31" s="65"/>
      <c r="J31" s="65"/>
      <c r="K31" s="65"/>
      <c r="L31" s="65"/>
      <c r="M31" s="65"/>
      <c r="N31" s="65"/>
      <c r="O31" s="65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</sheetData>
  <sheetProtection selectLockedCells="1" selectUnlockedCells="1"/>
  <autoFilter ref="Q11:Q13" xr:uid="{00000000-0009-0000-0000-000001000000}"/>
  <mergeCells count="19">
    <mergeCell ref="B5:B6"/>
    <mergeCell ref="N5:O5"/>
    <mergeCell ref="N6:O6"/>
    <mergeCell ref="B7:B8"/>
    <mergeCell ref="D7:G7"/>
    <mergeCell ref="H7:H8"/>
    <mergeCell ref="I7:O8"/>
    <mergeCell ref="C8:G8"/>
    <mergeCell ref="M10:N10"/>
    <mergeCell ref="M17:N17"/>
    <mergeCell ref="M18:N18"/>
    <mergeCell ref="L26:O27"/>
    <mergeCell ref="L29:O30"/>
    <mergeCell ref="M11:N11"/>
    <mergeCell ref="M12:N12"/>
    <mergeCell ref="M13:N13"/>
    <mergeCell ref="M14:N14"/>
    <mergeCell ref="M15:N15"/>
    <mergeCell ref="M16:N16"/>
  </mergeCells>
  <phoneticPr fontId="26"/>
  <dataValidations count="1">
    <dataValidation type="list" allowBlank="1" showInputMessage="1" showErrorMessage="1" sqref="C11:D30 O11:O18" xr:uid="{00000000-0002-0000-0100-000000000000}">
      <formula1>$Q$12:$Q$13</formula1>
      <formula2>0</formula2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大会登録票兼参加申込書</vt:lpstr>
      <vt:lpstr>メンバー表</vt:lpstr>
      <vt:lpstr>メンバー表!__xlnm._FilterDatabase</vt:lpstr>
      <vt:lpstr>__xlnm._FilterDatabase_1</vt:lpstr>
      <vt:lpstr>メンバー表!Print_Area</vt:lpstr>
      <vt:lpstr>大会登録票兼参加申込書!Print_Area</vt:lpstr>
      <vt:lpstr>大会登録票兼参加申込書!test1</vt:lpstr>
      <vt:lpstr>メンバー表!選手権申し込み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FAKJ-08</dc:creator>
  <cp:lastModifiedBy>user20200301</cp:lastModifiedBy>
  <cp:lastPrinted>2022-09-09T15:39:44Z</cp:lastPrinted>
  <dcterms:created xsi:type="dcterms:W3CDTF">2014-07-01T16:42:24Z</dcterms:created>
  <dcterms:modified xsi:type="dcterms:W3CDTF">2022-09-14T07:00:50Z</dcterms:modified>
</cp:coreProperties>
</file>