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user20200301\Desktop\"/>
    </mc:Choice>
  </mc:AlternateContent>
  <xr:revisionPtr revIDLastSave="0" documentId="8_{B8EBF443-B36C-461C-A404-A48CA2958E3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参加申込書" sheetId="2" r:id="rId1"/>
    <sheet name="メンバー表" sheetId="1" r:id="rId2"/>
    <sheet name="同意書" sheetId="4" r:id="rId3"/>
  </sheets>
  <definedNames>
    <definedName name="__xlnm._FilterDatabase" localSheetId="1">メンバー表!$Q$11:$Q$13</definedName>
    <definedName name="__xlnm._FilterDatabase_1">メンバー表!$Q$11:$Q$13</definedName>
    <definedName name="__xlnm.Print_Area" localSheetId="1">メンバー表!$A$1:$O$30</definedName>
    <definedName name="__xlnm.Print_Area" localSheetId="0">参加申込書!$A$1:$AU$72</definedName>
    <definedName name="_xlnm._FilterDatabase" localSheetId="1" hidden="1">メンバー表!$Q$11:$Q$13</definedName>
    <definedName name="_xlnm.Print_Area" localSheetId="1">メンバー表!$A$1:$O$30</definedName>
    <definedName name="_xlnm.Print_Area" localSheetId="0">参加申込書!$A$1:$AV$31</definedName>
    <definedName name="_xlnm.Print_Area" localSheetId="2">同意書!$A$1:$AB$35</definedName>
  </definedNames>
  <calcPr calcId="191029"/>
</workbook>
</file>

<file path=xl/calcChain.xml><?xml version="1.0" encoding="utf-8"?>
<calcChain xmlns="http://schemas.openxmlformats.org/spreadsheetml/2006/main">
  <c r="M14" i="1" l="1"/>
  <c r="M13" i="1"/>
  <c r="M12" i="1"/>
  <c r="AH23" i="2"/>
  <c r="AH22" i="2"/>
  <c r="AH21" i="2"/>
  <c r="AH20" i="2"/>
  <c r="AQ23" i="2"/>
  <c r="AQ22" i="2"/>
  <c r="AQ21" i="2"/>
  <c r="AQ20" i="2"/>
  <c r="AQ19" i="2"/>
  <c r="AQ18" i="2"/>
  <c r="AQ17" i="2"/>
  <c r="AQ16" i="2"/>
  <c r="AQ15" i="2"/>
  <c r="AQ14" i="2"/>
  <c r="AQ13" i="2"/>
  <c r="AQ12" i="2"/>
  <c r="AQ11" i="2"/>
  <c r="AQ10" i="2"/>
  <c r="AQ9" i="2"/>
  <c r="AQ8" i="2"/>
  <c r="AQ7" i="2"/>
  <c r="AQ6" i="2"/>
  <c r="AQ5" i="2"/>
  <c r="AQ4" i="2"/>
  <c r="M22" i="1"/>
  <c r="N22" i="1"/>
  <c r="O22" i="1"/>
  <c r="M23" i="1"/>
  <c r="N23" i="1"/>
  <c r="O23" i="1"/>
  <c r="M24" i="1"/>
  <c r="N24" i="1"/>
  <c r="O24" i="1"/>
  <c r="L26" i="1"/>
  <c r="L14" i="1"/>
  <c r="L13" i="1"/>
  <c r="L12" i="1"/>
  <c r="D25" i="1"/>
  <c r="E25" i="1"/>
  <c r="F25" i="1"/>
  <c r="G25" i="1"/>
  <c r="D26" i="1"/>
  <c r="E26" i="1"/>
  <c r="F26" i="1"/>
  <c r="G26" i="1"/>
  <c r="D27" i="1"/>
  <c r="E27" i="1"/>
  <c r="F27" i="1"/>
  <c r="G27" i="1"/>
  <c r="D28" i="1"/>
  <c r="E28" i="1"/>
  <c r="F28" i="1"/>
  <c r="G28" i="1"/>
  <c r="B6" i="1" l="1"/>
  <c r="C7" i="1"/>
  <c r="B8" i="1"/>
  <c r="D11" i="1"/>
  <c r="E11" i="1"/>
  <c r="F11" i="1"/>
  <c r="G11" i="1"/>
  <c r="L11" i="1"/>
  <c r="M11" i="1"/>
  <c r="D12" i="1"/>
  <c r="E12" i="1"/>
  <c r="F12" i="1"/>
  <c r="G12" i="1"/>
  <c r="D13" i="1"/>
  <c r="E13" i="1"/>
  <c r="F13" i="1"/>
  <c r="G13" i="1"/>
  <c r="D14" i="1"/>
  <c r="E14" i="1"/>
  <c r="F14" i="1"/>
  <c r="G14" i="1"/>
  <c r="D15" i="1"/>
  <c r="E15" i="1"/>
  <c r="F15" i="1"/>
  <c r="G15" i="1"/>
  <c r="D16" i="1"/>
  <c r="E16" i="1"/>
  <c r="F16" i="1"/>
  <c r="G16" i="1"/>
  <c r="D17" i="1"/>
  <c r="E17" i="1"/>
  <c r="F17" i="1"/>
  <c r="G17" i="1"/>
  <c r="D18" i="1"/>
  <c r="E18" i="1"/>
  <c r="F18" i="1"/>
  <c r="G18" i="1"/>
  <c r="D19" i="1"/>
  <c r="E19" i="1"/>
  <c r="F19" i="1"/>
  <c r="G19" i="1"/>
  <c r="D20" i="1"/>
  <c r="E20" i="1"/>
  <c r="F20" i="1"/>
  <c r="G20" i="1"/>
  <c r="D21" i="1"/>
  <c r="E21" i="1"/>
  <c r="F21" i="1"/>
  <c r="G21" i="1"/>
  <c r="M21" i="1"/>
  <c r="N21" i="1"/>
  <c r="O21" i="1"/>
  <c r="D22" i="1"/>
  <c r="E22" i="1"/>
  <c r="F22" i="1"/>
  <c r="G22" i="1"/>
  <c r="D23" i="1"/>
  <c r="E23" i="1"/>
  <c r="F23" i="1"/>
  <c r="G23" i="1"/>
  <c r="D24" i="1"/>
  <c r="E24" i="1"/>
  <c r="F24" i="1"/>
  <c r="G24" i="1"/>
  <c r="D29" i="1"/>
  <c r="E29" i="1"/>
  <c r="F29" i="1"/>
  <c r="G29" i="1"/>
  <c r="D30" i="1"/>
  <c r="E30" i="1"/>
  <c r="F30" i="1"/>
  <c r="G30" i="1"/>
  <c r="ID3" i="2"/>
  <c r="IE3" i="2"/>
  <c r="IF3" i="2"/>
  <c r="IG3" i="2"/>
  <c r="IC4" i="2"/>
  <c r="ID4" i="2"/>
  <c r="IE4" i="2"/>
  <c r="IF4" i="2"/>
  <c r="IC5" i="2"/>
  <c r="ID5" i="2"/>
  <c r="IE5" i="2"/>
  <c r="IF5" i="2"/>
  <c r="IC6" i="2"/>
  <c r="ID6" i="2"/>
  <c r="IE6" i="2"/>
  <c r="IF6" i="2"/>
  <c r="IC7" i="2"/>
  <c r="ID7" i="2"/>
  <c r="IE7" i="2"/>
  <c r="IF7" i="2"/>
  <c r="IC8" i="2"/>
  <c r="ID8" i="2"/>
  <c r="IE8" i="2"/>
  <c r="IF8" i="2"/>
  <c r="IC9" i="2"/>
  <c r="ID9" i="2"/>
  <c r="IE9" i="2"/>
  <c r="IF9" i="2"/>
  <c r="IC10" i="2"/>
  <c r="ID10" i="2"/>
  <c r="IE10" i="2"/>
  <c r="IF10" i="2"/>
  <c r="IC11" i="2"/>
  <c r="ID11" i="2"/>
  <c r="IE11" i="2"/>
  <c r="IF11" i="2"/>
  <c r="IC12" i="2"/>
  <c r="ID12" i="2"/>
  <c r="IE12" i="2"/>
  <c r="IF12" i="2"/>
  <c r="IC13" i="2"/>
  <c r="ID13" i="2"/>
  <c r="IE13" i="2"/>
  <c r="IF13" i="2"/>
  <c r="IC14" i="2"/>
  <c r="ID14" i="2"/>
  <c r="IE14" i="2"/>
  <c r="IF14" i="2"/>
  <c r="IC15" i="2"/>
  <c r="ID15" i="2"/>
  <c r="IE15" i="2"/>
  <c r="IF15" i="2"/>
</calcChain>
</file>

<file path=xl/sharedStrings.xml><?xml version="1.0" encoding="utf-8"?>
<sst xmlns="http://schemas.openxmlformats.org/spreadsheetml/2006/main" count="171" uniqueCount="129">
  <si>
    <t>NAMEKANJI</t>
  </si>
  <si>
    <t>NAMEKANA</t>
  </si>
  <si>
    <t>BDATE</t>
  </si>
  <si>
    <t>PLAYERNO</t>
  </si>
  <si>
    <t>チーム名</t>
  </si>
  <si>
    <t>フリガナ</t>
  </si>
  <si>
    <t>略称
（8文字以内）</t>
  </si>
  <si>
    <t>国籍</t>
  </si>
  <si>
    <t>背番号</t>
  </si>
  <si>
    <t>ポジション</t>
  </si>
  <si>
    <t>名前（フルネーム）</t>
  </si>
  <si>
    <t xml:space="preserve"> フリガナ</t>
  </si>
  <si>
    <t>生年月日(20YY/MM/DD)　</t>
    <phoneticPr fontId="24"/>
  </si>
  <si>
    <t>年齢</t>
  </si>
  <si>
    <t>フットサル個人
登録番号</t>
  </si>
  <si>
    <t>サッカー登録番号</t>
    <rPh sb="4" eb="6">
      <t>トウロク</t>
    </rPh>
    <rPh sb="6" eb="8">
      <t>バンゴウ</t>
    </rPh>
    <phoneticPr fontId="24"/>
  </si>
  <si>
    <t>正式名称</t>
  </si>
  <si>
    <t>F</t>
    <phoneticPr fontId="24"/>
  </si>
  <si>
    <t>代表者</t>
    <rPh sb="0" eb="3">
      <t>ダイヒョウシャ</t>
    </rPh>
    <phoneticPr fontId="24"/>
  </si>
  <si>
    <t>氏名</t>
    <rPh sb="0" eb="2">
      <t>シメイ</t>
    </rPh>
    <phoneticPr fontId="24"/>
  </si>
  <si>
    <t>フリガナ</t>
    <phoneticPr fontId="24"/>
  </si>
  <si>
    <t>連絡責任者</t>
  </si>
  <si>
    <t>住所</t>
  </si>
  <si>
    <t>〒</t>
  </si>
  <si>
    <t>携帯電話</t>
  </si>
  <si>
    <t>氏名</t>
  </si>
  <si>
    <t>E-mail</t>
  </si>
  <si>
    <t>ＴＥＬ</t>
  </si>
  <si>
    <t>ＦＡＸ</t>
  </si>
  <si>
    <t>ユニフォーム
カラー</t>
  </si>
  <si>
    <t>シャツ</t>
  </si>
  <si>
    <t>ショーツ</t>
  </si>
  <si>
    <t>ストッキング</t>
  </si>
  <si>
    <t>Ｆ Ｐ</t>
  </si>
  <si>
    <t>〔正〕</t>
  </si>
  <si>
    <t>〔副〕</t>
  </si>
  <si>
    <t>Ｇ Ｋ</t>
  </si>
  <si>
    <t>チーム役員</t>
  </si>
  <si>
    <t>役職</t>
  </si>
  <si>
    <t>名前（フルネーム）</t>
    <phoneticPr fontId="24"/>
  </si>
  <si>
    <t>生年月日
(19YY/MM/DD)　</t>
  </si>
  <si>
    <t>監督</t>
    <phoneticPr fontId="24"/>
  </si>
  <si>
    <t>帯同審判</t>
    <rPh sb="0" eb="2">
      <t>タイドウ</t>
    </rPh>
    <rPh sb="2" eb="4">
      <t>シンパン</t>
    </rPh>
    <phoneticPr fontId="24"/>
  </si>
  <si>
    <t>保有資格</t>
    <phoneticPr fontId="24"/>
  </si>
  <si>
    <t>登録番号</t>
    <phoneticPr fontId="24"/>
  </si>
  <si>
    <t>チーム代表者</t>
  </si>
  <si>
    <t>R</t>
    <phoneticPr fontId="24"/>
  </si>
  <si>
    <t>●入力上の注意事項</t>
  </si>
  <si>
    <t>事務処理欄</t>
  </si>
  <si>
    <t xml:space="preserve">
※ポジションの表記はＧＫ、ＦＰのいずれかを記入してください。 
※チーム役員の年齢は大会初日時点での年齢を記入してください。</t>
  </si>
  <si>
    <t>＊帯同審判員がいる場合は記入してください</t>
    <rPh sb="1" eb="3">
      <t>タイドウ</t>
    </rPh>
    <rPh sb="3" eb="6">
      <t>シンパンイン</t>
    </rPh>
    <rPh sb="9" eb="11">
      <t>バアイ</t>
    </rPh>
    <rPh sb="12" eb="14">
      <t>キニュウ</t>
    </rPh>
    <phoneticPr fontId="24"/>
  </si>
  <si>
    <t>大会名</t>
  </si>
  <si>
    <t>令和</t>
    <rPh sb="0" eb="2">
      <t>レイワ</t>
    </rPh>
    <phoneticPr fontId="24"/>
  </si>
  <si>
    <t>年度</t>
  </si>
  <si>
    <t>キックオフ</t>
  </si>
  <si>
    <t>対戦相手</t>
  </si>
  <si>
    <r>
      <t xml:space="preserve">キャプ
テン
</t>
    </r>
    <r>
      <rPr>
        <b/>
        <sz val="14"/>
        <rFont val="ＭＳ Ｐゴシック"/>
        <family val="3"/>
        <charset val="128"/>
      </rPr>
      <t>C</t>
    </r>
  </si>
  <si>
    <t>先発
○</t>
  </si>
  <si>
    <t>選手氏名</t>
  </si>
  <si>
    <t>ﾎﾟｼﾞｼｮﾝ</t>
  </si>
  <si>
    <t>出場
可能日</t>
  </si>
  <si>
    <t>出場
停止
状況</t>
  </si>
  <si>
    <t>スタッフ氏名</t>
  </si>
  <si>
    <t>ベンチ入○</t>
  </si>
  <si>
    <t>リスト</t>
  </si>
  <si>
    <t>○</t>
  </si>
  <si>
    <t>✖</t>
  </si>
  <si>
    <t>【ユニフォーム】</t>
  </si>
  <si>
    <t>ｽﾄｯｷﾝｸﾞ</t>
  </si>
  <si>
    <t>正</t>
  </si>
  <si>
    <t>副</t>
  </si>
  <si>
    <t>【ビブス】</t>
  </si>
  <si>
    <t>【チーム署名】</t>
  </si>
  <si>
    <t>フットサル大会メンバー表</t>
    <rPh sb="11" eb="12">
      <t>ヒョウ</t>
    </rPh>
    <phoneticPr fontId="24"/>
  </si>
  <si>
    <t>ビブス</t>
    <phoneticPr fontId="24"/>
  </si>
  <si>
    <t>F</t>
    <phoneticPr fontId="24"/>
  </si>
  <si>
    <t>P</t>
    <phoneticPr fontId="24"/>
  </si>
  <si>
    <t>G</t>
    <phoneticPr fontId="24"/>
  </si>
  <si>
    <t>K</t>
    <phoneticPr fontId="24"/>
  </si>
  <si>
    <t>KICKOFFチーム登録番号</t>
    <rPh sb="10" eb="12">
      <t>トウロク</t>
    </rPh>
    <rPh sb="12" eb="14">
      <t>バンゴウ</t>
    </rPh>
    <phoneticPr fontId="24"/>
  </si>
  <si>
    <t>JFA 第11回全日本U-18フットサル選手権大会　群馬県大会　参加申込書</t>
    <rPh sb="32" eb="37">
      <t>サンカモウシコミショ</t>
    </rPh>
    <phoneticPr fontId="24"/>
  </si>
  <si>
    <t>2024/　　　/　　　</t>
    <phoneticPr fontId="24"/>
  </si>
  <si>
    <r>
      <t xml:space="preserve">出場し
ない選手
</t>
    </r>
    <r>
      <rPr>
        <b/>
        <sz val="10"/>
        <color indexed="8"/>
        <rFont val="ＭＳ Ｐゴシック"/>
        <family val="3"/>
        <charset val="128"/>
      </rPr>
      <t>×</t>
    </r>
  </si>
  <si>
    <t>先発5名、交代要員数：9名以内</t>
    <rPh sb="0" eb="2">
      <t>センパツ</t>
    </rPh>
    <phoneticPr fontId="24"/>
  </si>
  <si>
    <t>外国籍選手の数：3名以内、ピッチ上：2名以内</t>
    <rPh sb="19" eb="20">
      <t>メイ</t>
    </rPh>
    <rPh sb="20" eb="22">
      <t>イナイ</t>
    </rPh>
    <phoneticPr fontId="24"/>
  </si>
  <si>
    <t>(2) チーム役員数：3名以内</t>
    <phoneticPr fontId="24"/>
  </si>
  <si>
    <t>(1) 競技者の数</t>
    <phoneticPr fontId="24"/>
  </si>
  <si>
    <t>プライバシーポリシー同意書</t>
    <phoneticPr fontId="24"/>
  </si>
  <si>
    <t>(公社)群馬県サッカー協会</t>
    <rPh sb="1" eb="3">
      <t>コウシャ</t>
    </rPh>
    <rPh sb="4" eb="7">
      <t>グンマケン</t>
    </rPh>
    <rPh sb="11" eb="13">
      <t>キョウカイ</t>
    </rPh>
    <phoneticPr fontId="24"/>
  </si>
  <si>
    <t>　当協会が開催する各種大会において、参加チームから提出される参加申込書に記載されている個人情報に
ついて、当協会は以下の目的において使用いたします。
　また、下記目的以外には使用しないことを徹底し、厳正なる管理のもとに保管いたします。</t>
    <rPh sb="1" eb="2">
      <t>トウ</t>
    </rPh>
    <rPh sb="2" eb="4">
      <t>キョウカイ</t>
    </rPh>
    <rPh sb="5" eb="7">
      <t>カイサイ</t>
    </rPh>
    <rPh sb="9" eb="11">
      <t>カクシュ</t>
    </rPh>
    <rPh sb="11" eb="13">
      <t>タイカイ</t>
    </rPh>
    <rPh sb="18" eb="20">
      <t>サンカ</t>
    </rPh>
    <rPh sb="25" eb="27">
      <t>テイシュツ</t>
    </rPh>
    <rPh sb="30" eb="32">
      <t>サンカ</t>
    </rPh>
    <rPh sb="32" eb="35">
      <t>モウシコミショ</t>
    </rPh>
    <rPh sb="36" eb="38">
      <t>キサイ</t>
    </rPh>
    <phoneticPr fontId="24"/>
  </si>
  <si>
    <t>大会参加申込書（フットサル大会登録票）で取得する個人情報</t>
    <rPh sb="0" eb="2">
      <t>タイカイ</t>
    </rPh>
    <rPh sb="13" eb="15">
      <t>タイカイ</t>
    </rPh>
    <rPh sb="15" eb="17">
      <t>トウロク</t>
    </rPh>
    <rPh sb="17" eb="18">
      <t>ヒョウ</t>
    </rPh>
    <phoneticPr fontId="24"/>
  </si>
  <si>
    <t>①チーム連絡責任者　氏名・住所・電話・ＦＡＸ・携帯・e-mailアドレス</t>
    <rPh sb="6" eb="8">
      <t>セキニン</t>
    </rPh>
    <phoneticPr fontId="24"/>
  </si>
  <si>
    <t>⑥選手氏名</t>
    <rPh sb="1" eb="3">
      <t>センシュ</t>
    </rPh>
    <rPh sb="3" eb="5">
      <t>シメイ</t>
    </rPh>
    <phoneticPr fontId="24"/>
  </si>
  <si>
    <t>②監督氏名</t>
    <phoneticPr fontId="24"/>
  </si>
  <si>
    <t>⑦選手生年月日</t>
    <phoneticPr fontId="24"/>
  </si>
  <si>
    <t>③監督生年月日</t>
    <phoneticPr fontId="24"/>
  </si>
  <si>
    <t>⑧選手登録番号</t>
    <phoneticPr fontId="24"/>
  </si>
  <si>
    <t>④スタッフ氏名</t>
    <rPh sb="5" eb="7">
      <t>シメイ</t>
    </rPh>
    <phoneticPr fontId="24"/>
  </si>
  <si>
    <t>⑤スタッフ生年月日</t>
    <rPh sb="5" eb="7">
      <t>セイネン</t>
    </rPh>
    <rPh sb="7" eb="9">
      <t>ガッピ</t>
    </rPh>
    <phoneticPr fontId="24"/>
  </si>
  <si>
    <t>使用目的</t>
    <rPh sb="0" eb="2">
      <t>シヨウ</t>
    </rPh>
    <rPh sb="2" eb="4">
      <t>モクテキ</t>
    </rPh>
    <phoneticPr fontId="24"/>
  </si>
  <si>
    <t>・事務連絡の為の大会担当者への提供</t>
    <phoneticPr fontId="24"/>
  </si>
  <si>
    <t>・・・・・・・・・・・・・・・・・・・・・・・・・・・・</t>
    <phoneticPr fontId="24"/>
  </si>
  <si>
    <t>①～⑧</t>
    <phoneticPr fontId="24"/>
  </si>
  <si>
    <t>・当協会が主催する大会・試合のプログラム・発行物への掲載</t>
    <rPh sb="1" eb="2">
      <t>トウ</t>
    </rPh>
    <phoneticPr fontId="24"/>
  </si>
  <si>
    <t>・・・・・・・・・・</t>
    <phoneticPr fontId="24"/>
  </si>
  <si>
    <t>②・④・⑥・⑦・⑧</t>
    <phoneticPr fontId="24"/>
  </si>
  <si>
    <t>・ (公社)群馬県サッカー協会が主催・主管する大会・イベント等のご案内</t>
    <rPh sb="3" eb="4">
      <t>オオヤケ</t>
    </rPh>
    <rPh sb="4" eb="5">
      <t>シャ</t>
    </rPh>
    <rPh sb="6" eb="8">
      <t>グンマ</t>
    </rPh>
    <rPh sb="8" eb="9">
      <t>ケン</t>
    </rPh>
    <phoneticPr fontId="24"/>
  </si>
  <si>
    <t>・・・</t>
    <phoneticPr fontId="24"/>
  </si>
  <si>
    <t>①</t>
    <phoneticPr fontId="24"/>
  </si>
  <si>
    <t>標記大会において、当協会が、上記目的に大会参加申込書（フットサル大会登録票）の情報を使用する
ことについて、大会参加申込書（フットサル大会登録票）に記載されているすべてのスタッフ・選手
（未成年者の場合は保護者（親権者）のすべて）の意思を確認した上で、これらを上記目的で使用する
ことに同意します。</t>
    <rPh sb="0" eb="2">
      <t>ヒョウキ</t>
    </rPh>
    <rPh sb="2" eb="4">
      <t>タイカイ</t>
    </rPh>
    <rPh sb="9" eb="10">
      <t>トウ</t>
    </rPh>
    <rPh sb="10" eb="12">
      <t>キョウカイ</t>
    </rPh>
    <rPh sb="14" eb="16">
      <t>ジョウキ</t>
    </rPh>
    <rPh sb="16" eb="18">
      <t>モクテキ</t>
    </rPh>
    <rPh sb="19" eb="21">
      <t>タイカイ</t>
    </rPh>
    <rPh sb="21" eb="23">
      <t>サンカ</t>
    </rPh>
    <rPh sb="23" eb="26">
      <t>モウシコミショ</t>
    </rPh>
    <rPh sb="39" eb="41">
      <t>ジョウホウ</t>
    </rPh>
    <rPh sb="42" eb="44">
      <t>シヨウ</t>
    </rPh>
    <rPh sb="54" eb="56">
      <t>タイカイ</t>
    </rPh>
    <rPh sb="56" eb="58">
      <t>サンカ</t>
    </rPh>
    <rPh sb="58" eb="61">
      <t>モウシコミショ</t>
    </rPh>
    <rPh sb="74" eb="76">
      <t>キサイ</t>
    </rPh>
    <rPh sb="90" eb="92">
      <t>センシュ</t>
    </rPh>
    <rPh sb="94" eb="98">
      <t>ミセイネンシャ</t>
    </rPh>
    <rPh sb="99" eb="101">
      <t>バアイ</t>
    </rPh>
    <rPh sb="102" eb="105">
      <t>ホゴシャ</t>
    </rPh>
    <rPh sb="106" eb="109">
      <t>シンケンシャ</t>
    </rPh>
    <rPh sb="116" eb="118">
      <t>イシ</t>
    </rPh>
    <rPh sb="119" eb="121">
      <t>カクニン</t>
    </rPh>
    <rPh sb="123" eb="124">
      <t>ウエ</t>
    </rPh>
    <rPh sb="130" eb="132">
      <t>ジョウキ</t>
    </rPh>
    <rPh sb="132" eb="134">
      <t>モクテキ</t>
    </rPh>
    <rPh sb="135" eb="137">
      <t>シヨウ</t>
    </rPh>
    <rPh sb="143" eb="145">
      <t>ドウイ</t>
    </rPh>
    <phoneticPr fontId="24"/>
  </si>
  <si>
    <t>記入日</t>
    <rPh sb="0" eb="2">
      <t>キニュウ</t>
    </rPh>
    <rPh sb="2" eb="3">
      <t>ビ</t>
    </rPh>
    <phoneticPr fontId="24"/>
  </si>
  <si>
    <t>：</t>
    <phoneticPr fontId="24"/>
  </si>
  <si>
    <t>チーム名</t>
    <rPh sb="3" eb="4">
      <t>メイ</t>
    </rPh>
    <phoneticPr fontId="24"/>
  </si>
  <si>
    <t>チーム代表者名</t>
    <rPh sb="3" eb="6">
      <t>ダイヒョウシャ</t>
    </rPh>
    <rPh sb="6" eb="7">
      <t>メイ</t>
    </rPh>
    <phoneticPr fontId="24"/>
  </si>
  <si>
    <t>(印)</t>
    <rPh sb="1" eb="2">
      <t>イン</t>
    </rPh>
    <phoneticPr fontId="24"/>
  </si>
  <si>
    <t>・プログラム・発行物掲出の為の広告代理店・印刷業者への提供</t>
    <rPh sb="7" eb="9">
      <t>ハッコウ</t>
    </rPh>
    <rPh sb="9" eb="10">
      <t>ブツ</t>
    </rPh>
    <rPh sb="10" eb="12">
      <t>ケイシュツ</t>
    </rPh>
    <rPh sb="13" eb="14">
      <t>タメ</t>
    </rPh>
    <rPh sb="15" eb="17">
      <t>コウコク</t>
    </rPh>
    <rPh sb="17" eb="20">
      <t>ダイリテン</t>
    </rPh>
    <rPh sb="21" eb="23">
      <t>インサツ</t>
    </rPh>
    <rPh sb="23" eb="25">
      <t>ギョウシャ</t>
    </rPh>
    <rPh sb="27" eb="29">
      <t>テイキョウ</t>
    </rPh>
    <phoneticPr fontId="24"/>
  </si>
  <si>
    <t>②・⑤・⑦・⑧・⑨・⑩</t>
    <phoneticPr fontId="24"/>
  </si>
  <si>
    <t>・公式記録データ入力・データ内容確認のための提供</t>
    <rPh sb="14" eb="16">
      <t>ナイヨウ</t>
    </rPh>
    <rPh sb="16" eb="18">
      <t>カクニン</t>
    </rPh>
    <phoneticPr fontId="24"/>
  </si>
  <si>
    <t>①・②・③・④・⑤・⑦・⑧・⑨・⑩・⑪</t>
    <phoneticPr fontId="24"/>
  </si>
  <si>
    <t>・保険加入のため保険会社へ提供</t>
    <rPh sb="13" eb="15">
      <t>テイキョウ</t>
    </rPh>
    <phoneticPr fontId="24"/>
  </si>
  <si>
    <t>②・⑤・⑦</t>
    <phoneticPr fontId="24"/>
  </si>
  <si>
    <t>・事務連絡の為の関連団体への提供</t>
    <rPh sb="1" eb="3">
      <t>ジム</t>
    </rPh>
    <rPh sb="3" eb="5">
      <t>レンラク</t>
    </rPh>
    <rPh sb="6" eb="7">
      <t>タメ</t>
    </rPh>
    <rPh sb="8" eb="10">
      <t>カンレン</t>
    </rPh>
    <rPh sb="10" eb="12">
      <t>ダンタイ</t>
    </rPh>
    <rPh sb="14" eb="16">
      <t>テイキョウ</t>
    </rPh>
    <phoneticPr fontId="24"/>
  </si>
  <si>
    <t>①～⑪</t>
    <phoneticPr fontId="24"/>
  </si>
  <si>
    <t>・報道関係への大会情報の提供</t>
    <rPh sb="3" eb="5">
      <t>カンケイ</t>
    </rPh>
    <rPh sb="7" eb="9">
      <t>タイカイ</t>
    </rPh>
    <rPh sb="9" eb="11">
      <t>ジョウホウ</t>
    </rPh>
    <rPh sb="12" eb="14">
      <t>テイキョウ</t>
    </rPh>
    <phoneticPr fontId="24"/>
  </si>
  <si>
    <t>⑦・⑧・⑩</t>
    <phoneticPr fontId="24"/>
  </si>
  <si>
    <t>・交通費等の支払いのため銀行へ提出</t>
    <rPh sb="1" eb="4">
      <t>コウツウヒ</t>
    </rPh>
    <phoneticPr fontId="24"/>
  </si>
  <si>
    <t>※⑫（別紙にて取得）</t>
    <rPh sb="3" eb="5">
      <t>ベッシ</t>
    </rPh>
    <rPh sb="7" eb="9">
      <t>シュトク</t>
    </rPh>
    <phoneticPr fontId="24"/>
  </si>
  <si>
    <t>JFA 第11回全日本U-18フットサル選手権大会群馬県大会</t>
    <phoneticPr fontId="24"/>
  </si>
  <si>
    <t>２０２４年　　 月　　　日</t>
    <rPh sb="4" eb="5">
      <t>ネン</t>
    </rPh>
    <rPh sb="8" eb="9">
      <t>ツキ</t>
    </rPh>
    <rPh sb="12" eb="13">
      <t>ヒ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</si>
</sst>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m&quot;月&quot;dd&quot;日&quot;"/>
    <numFmt numFmtId="177" formatCode="0_ "/>
    <numFmt numFmtId="178" formatCode="yyyy/mm/dd"/>
    <numFmt numFmtId="179" formatCode="yyyy&quot;年&quot;mm&quot;月&quot;dd&quot;日&quot;"/>
  </numFmts>
  <fonts count="61">
    <font>
      <sz val="10"/>
      <name val="MS Gothic"/>
      <family val="3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MS Gothic"/>
      <family val="3"/>
    </font>
    <font>
      <sz val="20"/>
      <name val="MS Gothic"/>
      <family val="3"/>
    </font>
    <font>
      <sz val="20"/>
      <color indexed="44"/>
      <name val="ＭＳ Ｐゴシック"/>
      <family val="3"/>
      <charset val="128"/>
    </font>
    <font>
      <b/>
      <sz val="16"/>
      <color indexed="44"/>
      <name val="MS Gothic"/>
      <family val="3"/>
    </font>
    <font>
      <sz val="18"/>
      <name val="MS Gothic"/>
      <family val="3"/>
    </font>
    <font>
      <b/>
      <sz val="12"/>
      <name val="MS Gothic"/>
      <family val="3"/>
    </font>
    <font>
      <sz val="14"/>
      <name val="ＭＳ Ｐゴシック"/>
      <family val="3"/>
      <charset val="128"/>
    </font>
    <font>
      <sz val="12"/>
      <name val="MS Gothic"/>
      <family val="3"/>
    </font>
    <font>
      <b/>
      <sz val="20"/>
      <name val="MS Gothic"/>
      <family val="3"/>
    </font>
    <font>
      <b/>
      <sz val="28"/>
      <name val="MS Gothic"/>
      <family val="3"/>
    </font>
    <font>
      <b/>
      <sz val="14"/>
      <name val="MS Gothic"/>
      <family val="3"/>
    </font>
    <font>
      <sz val="14"/>
      <name val="MS Gothic"/>
      <family val="3"/>
    </font>
    <font>
      <b/>
      <sz val="24"/>
      <name val="ＭＳ Ｐゴシック"/>
      <family val="3"/>
      <charset val="128"/>
    </font>
    <font>
      <sz val="8"/>
      <name val="MS Gothic"/>
      <family val="3"/>
    </font>
    <font>
      <b/>
      <sz val="14"/>
      <name val="ＭＳ Ｐゴシック"/>
      <family val="3"/>
      <charset val="128"/>
    </font>
    <font>
      <sz val="9"/>
      <name val="MS Gothic"/>
      <family val="3"/>
    </font>
    <font>
      <sz val="48"/>
      <name val="MS Gothic"/>
      <family val="3"/>
    </font>
    <font>
      <sz val="16"/>
      <name val="MS Gothic"/>
      <family val="3"/>
    </font>
    <font>
      <b/>
      <sz val="18"/>
      <color indexed="8"/>
      <name val="MS Gothic"/>
      <family val="3"/>
    </font>
    <font>
      <b/>
      <sz val="10"/>
      <name val="MS Gothic"/>
      <family val="3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b/>
      <sz val="24"/>
      <color indexed="8"/>
      <name val="ＭＳ Ｐゴシック"/>
      <family val="3"/>
      <charset val="128"/>
      <scheme val="major"/>
    </font>
    <font>
      <sz val="11"/>
      <color indexed="8"/>
      <name val="ＭＳ Ｐゴシック"/>
      <family val="3"/>
      <charset val="128"/>
      <scheme val="major"/>
    </font>
    <font>
      <sz val="8"/>
      <color indexed="8"/>
      <name val="ＭＳ Ｐゴシック"/>
      <family val="3"/>
      <charset val="128"/>
      <scheme val="major"/>
    </font>
    <font>
      <sz val="18"/>
      <color indexed="8"/>
      <name val="ＭＳ Ｐゴシック"/>
      <family val="3"/>
      <charset val="128"/>
      <scheme val="major"/>
    </font>
    <font>
      <b/>
      <sz val="18"/>
      <color indexed="8"/>
      <name val="ＭＳ Ｐゴシック"/>
      <family val="3"/>
      <charset val="128"/>
      <scheme val="major"/>
    </font>
    <font>
      <sz val="18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sz val="10"/>
      <color indexed="8"/>
      <name val="ＭＳ Ｐゴシック"/>
      <family val="3"/>
      <charset val="128"/>
      <scheme val="major"/>
    </font>
    <font>
      <b/>
      <sz val="12"/>
      <color indexed="8"/>
      <name val="ＭＳ Ｐゴシック"/>
      <family val="3"/>
      <charset val="128"/>
      <scheme val="major"/>
    </font>
    <font>
      <sz val="9"/>
      <color indexed="8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2"/>
      <color indexed="8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ajor"/>
    </font>
    <font>
      <sz val="16"/>
      <name val="ＭＳ Ｐゴシック"/>
      <family val="3"/>
      <charset val="128"/>
      <scheme val="major"/>
    </font>
    <font>
      <sz val="20"/>
      <color indexed="8"/>
      <name val="ＭＳ Ｐゴシック"/>
      <family val="3"/>
      <charset val="128"/>
      <scheme val="major"/>
    </font>
    <font>
      <b/>
      <sz val="22"/>
      <color indexed="8"/>
      <name val="ＭＳ Ｐゴシック"/>
      <family val="3"/>
      <charset val="128"/>
      <scheme val="major"/>
    </font>
    <font>
      <b/>
      <sz val="24"/>
      <color indexed="31"/>
      <name val="ＭＳ Ｐゴシック"/>
      <family val="3"/>
      <charset val="128"/>
      <scheme val="major"/>
    </font>
    <font>
      <sz val="14"/>
      <color indexed="8"/>
      <name val="ＭＳ Ｐゴシック"/>
      <family val="3"/>
      <charset val="128"/>
      <scheme val="major"/>
    </font>
    <font>
      <sz val="16"/>
      <color indexed="8"/>
      <name val="ＭＳ Ｐゴシック"/>
      <family val="3"/>
      <charset val="128"/>
      <scheme val="major"/>
    </font>
    <font>
      <u/>
      <sz val="11"/>
      <color indexed="12"/>
      <name val="ＭＳ Ｐゴシック"/>
      <family val="3"/>
      <charset val="128"/>
      <scheme val="major"/>
    </font>
    <font>
      <sz val="12"/>
      <name val="MS Gothic"/>
      <family val="3"/>
      <charset val="128"/>
    </font>
    <font>
      <b/>
      <sz val="8"/>
      <name val="ＭＳ Ｐゴシック"/>
      <family val="3"/>
      <charset val="128"/>
    </font>
    <font>
      <sz val="10"/>
      <name val="MS Gothic"/>
      <family val="3"/>
    </font>
    <font>
      <sz val="10"/>
      <color indexed="8"/>
      <name val="MS Gothic"/>
      <family val="3"/>
    </font>
    <font>
      <b/>
      <sz val="10"/>
      <color indexed="8"/>
      <name val="ＭＳ Ｐゴシック"/>
      <family val="3"/>
      <charset val="128"/>
    </font>
    <font>
      <sz val="10"/>
      <name val="MS Gothic"/>
      <family val="3"/>
      <charset val="128"/>
    </font>
    <font>
      <b/>
      <sz val="10"/>
      <name val="MS Gothic"/>
      <family val="3"/>
      <charset val="128"/>
    </font>
    <font>
      <sz val="11"/>
      <name val="ＭＳ Ｐゴシック"/>
      <family val="3"/>
      <charset val="128"/>
    </font>
    <font>
      <sz val="20"/>
      <color indexed="9"/>
      <name val="HG創英角ｺﾞｼｯｸUB"/>
      <family val="3"/>
      <charset val="128"/>
    </font>
    <font>
      <b/>
      <sz val="16"/>
      <color indexed="9"/>
      <name val="ＭＳ Ｐゴシック"/>
      <family val="3"/>
      <charset val="128"/>
    </font>
    <font>
      <sz val="16"/>
      <name val="ＭＳ Ｐゴシック"/>
      <family val="3"/>
      <charset val="128"/>
    </font>
    <font>
      <i/>
      <u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rgb="FFCCFFFF"/>
        <bgColor indexed="64"/>
      </patternFill>
    </fill>
    <fill>
      <patternFill patternType="solid">
        <fgColor rgb="FFC9FFFF"/>
        <bgColor indexed="64"/>
      </patternFill>
    </fill>
    <fill>
      <patternFill patternType="solid">
        <fgColor rgb="FFCCFFFF"/>
        <bgColor indexed="42"/>
      </patternFill>
    </fill>
    <fill>
      <patternFill patternType="solid">
        <fgColor theme="7" tint="0.79998168889431442"/>
        <bgColor indexed="4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</fills>
  <borders count="112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>
      <left style="medium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/>
      <right style="medium">
        <color indexed="64"/>
      </right>
      <top style="thin">
        <color indexed="64"/>
      </top>
      <bottom style="medium">
        <color indexed="8"/>
      </bottom>
      <diagonal/>
    </border>
  </borders>
  <cellStyleXfs count="7">
    <xf numFmtId="0" fontId="0" fillId="0" borderId="0"/>
    <xf numFmtId="0" fontId="2" fillId="0" borderId="0">
      <alignment vertical="center"/>
    </xf>
    <xf numFmtId="0" fontId="23" fillId="0" borderId="0">
      <alignment vertical="center"/>
    </xf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54" fillId="0" borderId="0"/>
  </cellStyleXfs>
  <cellXfs count="333">
    <xf numFmtId="0" fontId="0" fillId="0" borderId="0" xfId="0"/>
    <xf numFmtId="0" fontId="3" fillId="0" borderId="0" xfId="1" applyFont="1" applyAlignment="1"/>
    <xf numFmtId="0" fontId="5" fillId="0" borderId="0" xfId="1" applyFont="1" applyAlignment="1"/>
    <xf numFmtId="0" fontId="6" fillId="0" borderId="0" xfId="1" applyFont="1" applyAlignment="1"/>
    <xf numFmtId="0" fontId="7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right" vertical="center"/>
    </xf>
    <xf numFmtId="0" fontId="3" fillId="0" borderId="2" xfId="1" applyFont="1" applyBorder="1">
      <alignment vertical="center"/>
    </xf>
    <xf numFmtId="0" fontId="3" fillId="0" borderId="0" xfId="1" applyFont="1">
      <alignment vertical="center"/>
    </xf>
    <xf numFmtId="0" fontId="3" fillId="0" borderId="3" xfId="1" applyFont="1" applyBorder="1">
      <alignment vertical="center"/>
    </xf>
    <xf numFmtId="0" fontId="0" fillId="0" borderId="0" xfId="1" applyFont="1" applyAlignment="1"/>
    <xf numFmtId="0" fontId="0" fillId="0" borderId="4" xfId="1" applyFont="1" applyBorder="1" applyAlignment="1"/>
    <xf numFmtId="0" fontId="16" fillId="0" borderId="5" xfId="1" applyFont="1" applyBorder="1" applyAlignment="1">
      <alignment horizont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shrinkToFit="1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18" fillId="0" borderId="0" xfId="1" applyFont="1">
      <alignment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7" fillId="2" borderId="14" xfId="1" applyFont="1" applyFill="1" applyBorder="1" applyAlignment="1">
      <alignment horizontal="center" vertical="center"/>
    </xf>
    <xf numFmtId="0" fontId="7" fillId="2" borderId="15" xfId="1" applyFont="1" applyFill="1" applyBorder="1" applyAlignment="1">
      <alignment horizontal="center" vertical="center"/>
    </xf>
    <xf numFmtId="0" fontId="7" fillId="0" borderId="16" xfId="1" applyFont="1" applyBorder="1">
      <alignment vertical="center"/>
    </xf>
    <xf numFmtId="0" fontId="7" fillId="0" borderId="17" xfId="1" applyFont="1" applyBorder="1">
      <alignment vertical="center"/>
    </xf>
    <xf numFmtId="0" fontId="14" fillId="2" borderId="18" xfId="1" applyFont="1" applyFill="1" applyBorder="1" applyAlignment="1">
      <alignment horizontal="center" vertical="center" shrinkToFit="1"/>
    </xf>
    <xf numFmtId="0" fontId="12" fillId="0" borderId="15" xfId="1" applyFont="1" applyBorder="1" applyAlignment="1">
      <alignment horizontal="center" vertical="center"/>
    </xf>
    <xf numFmtId="0" fontId="7" fillId="0" borderId="19" xfId="1" applyFont="1" applyBorder="1">
      <alignment vertical="center"/>
    </xf>
    <xf numFmtId="0" fontId="12" fillId="0" borderId="14" xfId="1" applyFont="1" applyBorder="1" applyAlignment="1">
      <alignment horizontal="center" vertical="center"/>
    </xf>
    <xf numFmtId="176" fontId="14" fillId="0" borderId="18" xfId="1" applyNumberFormat="1" applyFont="1" applyBorder="1">
      <alignment vertical="center"/>
    </xf>
    <xf numFmtId="0" fontId="7" fillId="0" borderId="15" xfId="1" applyFont="1" applyBorder="1">
      <alignment vertical="center"/>
    </xf>
    <xf numFmtId="0" fontId="19" fillId="0" borderId="19" xfId="1" applyFont="1" applyBorder="1">
      <alignment vertical="center"/>
    </xf>
    <xf numFmtId="0" fontId="19" fillId="0" borderId="0" xfId="1" applyFont="1">
      <alignment vertical="center"/>
    </xf>
    <xf numFmtId="0" fontId="7" fillId="0" borderId="18" xfId="1" applyFont="1" applyBorder="1">
      <alignment vertical="center"/>
    </xf>
    <xf numFmtId="0" fontId="0" fillId="0" borderId="0" xfId="1" applyFont="1">
      <alignment vertical="center"/>
    </xf>
    <xf numFmtId="0" fontId="7" fillId="0" borderId="0" xfId="1" applyFont="1">
      <alignment vertical="center"/>
    </xf>
    <xf numFmtId="0" fontId="10" fillId="0" borderId="0" xfId="1" applyFont="1" applyAlignment="1">
      <alignment vertical="center" shrinkToFit="1"/>
    </xf>
    <xf numFmtId="0" fontId="7" fillId="0" borderId="0" xfId="1" applyFont="1" applyAlignment="1">
      <alignment horizontal="left" vertical="center"/>
    </xf>
    <xf numFmtId="0" fontId="7" fillId="3" borderId="0" xfId="1" applyFont="1" applyFill="1" applyAlignment="1" applyProtection="1">
      <alignment horizontal="left" vertical="center"/>
      <protection locked="0"/>
    </xf>
    <xf numFmtId="0" fontId="13" fillId="0" borderId="0" xfId="1" applyFont="1" applyAlignment="1"/>
    <xf numFmtId="0" fontId="10" fillId="3" borderId="14" xfId="1" applyFont="1" applyFill="1" applyBorder="1" applyAlignment="1">
      <alignment horizontal="center" vertical="center" shrinkToFit="1"/>
    </xf>
    <xf numFmtId="0" fontId="20" fillId="2" borderId="14" xfId="1" applyFont="1" applyFill="1" applyBorder="1" applyAlignment="1">
      <alignment horizontal="center" vertical="center"/>
    </xf>
    <xf numFmtId="0" fontId="7" fillId="0" borderId="18" xfId="1" applyFont="1" applyBorder="1" applyAlignment="1">
      <alignment vertical="center" shrinkToFit="1"/>
    </xf>
    <xf numFmtId="0" fontId="7" fillId="0" borderId="15" xfId="1" applyFont="1" applyBorder="1" applyAlignment="1">
      <alignment vertical="center" shrinkToFit="1"/>
    </xf>
    <xf numFmtId="0" fontId="12" fillId="0" borderId="22" xfId="1" applyFont="1" applyBorder="1" applyAlignment="1">
      <alignment horizontal="center" vertical="center"/>
    </xf>
    <xf numFmtId="0" fontId="7" fillId="2" borderId="22" xfId="1" applyFont="1" applyFill="1" applyBorder="1" applyAlignment="1">
      <alignment horizontal="center" vertical="center"/>
    </xf>
    <xf numFmtId="0" fontId="7" fillId="2" borderId="21" xfId="1" applyFont="1" applyFill="1" applyBorder="1" applyAlignment="1">
      <alignment horizontal="center" vertical="center"/>
    </xf>
    <xf numFmtId="0" fontId="7" fillId="0" borderId="20" xfId="1" applyFont="1" applyBorder="1">
      <alignment vertical="center"/>
    </xf>
    <xf numFmtId="0" fontId="7" fillId="0" borderId="21" xfId="1" applyFont="1" applyBorder="1">
      <alignment vertical="center"/>
    </xf>
    <xf numFmtId="0" fontId="22" fillId="0" borderId="0" xfId="1" applyFont="1">
      <alignment vertical="center"/>
    </xf>
    <xf numFmtId="0" fontId="20" fillId="0" borderId="0" xfId="1" applyFont="1" applyAlignment="1"/>
    <xf numFmtId="0" fontId="10" fillId="0" borderId="0" xfId="1" applyFont="1" applyAlignment="1">
      <alignment shrinkToFit="1"/>
    </xf>
    <xf numFmtId="0" fontId="20" fillId="0" borderId="0" xfId="1" applyFont="1">
      <alignment vertical="center"/>
    </xf>
    <xf numFmtId="0" fontId="26" fillId="0" borderId="0" xfId="1" applyFont="1" applyAlignment="1">
      <alignment vertical="center" shrinkToFit="1"/>
    </xf>
    <xf numFmtId="0" fontId="27" fillId="0" borderId="0" xfId="1" applyFont="1">
      <alignment vertical="center"/>
    </xf>
    <xf numFmtId="0" fontId="27" fillId="0" borderId="0" xfId="1" applyFont="1" applyProtection="1">
      <alignment vertical="center"/>
      <protection hidden="1"/>
    </xf>
    <xf numFmtId="177" fontId="27" fillId="0" borderId="0" xfId="1" applyNumberFormat="1" applyFont="1" applyProtection="1">
      <alignment vertical="center"/>
      <protection hidden="1"/>
    </xf>
    <xf numFmtId="177" fontId="27" fillId="0" borderId="0" xfId="1" applyNumberFormat="1" applyFont="1">
      <alignment vertical="center"/>
    </xf>
    <xf numFmtId="0" fontId="33" fillId="0" borderId="25" xfId="1" applyFont="1" applyBorder="1" applyAlignment="1">
      <alignment horizontal="center" vertical="center"/>
    </xf>
    <xf numFmtId="0" fontId="33" fillId="4" borderId="26" xfId="1" applyFont="1" applyFill="1" applyBorder="1" applyAlignment="1">
      <alignment horizontal="center" vertical="center"/>
    </xf>
    <xf numFmtId="0" fontId="33" fillId="4" borderId="0" xfId="1" applyFont="1" applyFill="1" applyAlignment="1">
      <alignment horizontal="center" vertical="center"/>
    </xf>
    <xf numFmtId="0" fontId="33" fillId="4" borderId="27" xfId="1" applyFont="1" applyFill="1" applyBorder="1" applyAlignment="1">
      <alignment horizontal="center" vertical="center"/>
    </xf>
    <xf numFmtId="0" fontId="27" fillId="4" borderId="28" xfId="1" applyFont="1" applyFill="1" applyBorder="1" applyAlignment="1">
      <alignment horizontal="center" vertical="center" shrinkToFit="1"/>
    </xf>
    <xf numFmtId="0" fontId="27" fillId="4" borderId="29" xfId="1" applyFont="1" applyFill="1" applyBorder="1" applyAlignment="1">
      <alignment horizontal="center" vertical="center" shrinkToFit="1"/>
    </xf>
    <xf numFmtId="0" fontId="27" fillId="4" borderId="30" xfId="1" applyFont="1" applyFill="1" applyBorder="1" applyAlignment="1">
      <alignment horizontal="center" vertical="center" shrinkToFit="1"/>
    </xf>
    <xf numFmtId="0" fontId="33" fillId="0" borderId="29" xfId="1" applyFont="1" applyBorder="1" applyAlignment="1">
      <alignment horizontal="center" vertical="center"/>
    </xf>
    <xf numFmtId="0" fontId="27" fillId="4" borderId="26" xfId="1" applyFont="1" applyFill="1" applyBorder="1" applyAlignment="1">
      <alignment vertical="center" shrinkToFit="1"/>
    </xf>
    <xf numFmtId="0" fontId="27" fillId="4" borderId="0" xfId="1" applyFont="1" applyFill="1" applyAlignment="1">
      <alignment vertical="center" shrinkToFit="1"/>
    </xf>
    <xf numFmtId="0" fontId="27" fillId="4" borderId="27" xfId="1" applyFont="1" applyFill="1" applyBorder="1" applyAlignment="1">
      <alignment vertical="center" shrinkToFit="1"/>
    </xf>
    <xf numFmtId="0" fontId="27" fillId="4" borderId="31" xfId="1" applyFont="1" applyFill="1" applyBorder="1" applyAlignment="1">
      <alignment vertical="center" shrinkToFit="1"/>
    </xf>
    <xf numFmtId="0" fontId="27" fillId="4" borderId="29" xfId="1" applyFont="1" applyFill="1" applyBorder="1" applyAlignment="1">
      <alignment vertical="center" shrinkToFit="1"/>
    </xf>
    <xf numFmtId="0" fontId="27" fillId="4" borderId="30" xfId="1" applyFont="1" applyFill="1" applyBorder="1" applyAlignment="1">
      <alignment vertical="center" shrinkToFit="1"/>
    </xf>
    <xf numFmtId="0" fontId="27" fillId="4" borderId="26" xfId="1" applyFont="1" applyFill="1" applyBorder="1" applyAlignment="1">
      <alignment vertical="center" wrapText="1"/>
    </xf>
    <xf numFmtId="0" fontId="27" fillId="4" borderId="0" xfId="1" applyFont="1" applyFill="1" applyAlignment="1">
      <alignment vertical="center" wrapText="1"/>
    </xf>
    <xf numFmtId="0" fontId="27" fillId="4" borderId="27" xfId="1" applyFont="1" applyFill="1" applyBorder="1" applyAlignment="1">
      <alignment vertical="center" wrapText="1"/>
    </xf>
    <xf numFmtId="0" fontId="27" fillId="4" borderId="31" xfId="1" applyFont="1" applyFill="1" applyBorder="1" applyAlignment="1">
      <alignment vertical="center" wrapText="1"/>
    </xf>
    <xf numFmtId="0" fontId="27" fillId="4" borderId="29" xfId="1" applyFont="1" applyFill="1" applyBorder="1" applyAlignment="1">
      <alignment vertical="center" wrapText="1"/>
    </xf>
    <xf numFmtId="0" fontId="27" fillId="4" borderId="30" xfId="1" applyFont="1" applyFill="1" applyBorder="1" applyAlignment="1">
      <alignment vertical="center" wrapText="1"/>
    </xf>
    <xf numFmtId="0" fontId="34" fillId="0" borderId="0" xfId="1" applyFont="1" applyAlignment="1">
      <alignment horizontal="right" vertical="center"/>
    </xf>
    <xf numFmtId="0" fontId="34" fillId="0" borderId="0" xfId="1" applyFont="1" applyAlignment="1">
      <alignment horizontal="center" vertical="center"/>
    </xf>
    <xf numFmtId="0" fontId="27" fillId="0" borderId="0" xfId="1" applyFont="1" applyAlignment="1">
      <alignment horizontal="center" vertical="center"/>
    </xf>
    <xf numFmtId="0" fontId="28" fillId="0" borderId="0" xfId="1" applyFont="1">
      <alignment vertical="center"/>
    </xf>
    <xf numFmtId="0" fontId="28" fillId="0" borderId="0" xfId="1" applyFont="1" applyAlignment="1">
      <alignment horizontal="center" vertical="center"/>
    </xf>
    <xf numFmtId="0" fontId="27" fillId="0" borderId="0" xfId="1" applyFont="1" applyAlignment="1" applyProtection="1">
      <alignment vertical="center" wrapText="1"/>
      <protection locked="0"/>
    </xf>
    <xf numFmtId="0" fontId="35" fillId="0" borderId="0" xfId="1" applyFont="1" applyAlignment="1">
      <alignment vertical="center" wrapText="1"/>
    </xf>
    <xf numFmtId="0" fontId="33" fillId="0" borderId="0" xfId="1" applyFont="1" applyAlignment="1">
      <alignment vertical="center" wrapText="1"/>
    </xf>
    <xf numFmtId="0" fontId="27" fillId="0" borderId="0" xfId="1" applyFont="1" applyProtection="1">
      <alignment vertical="center"/>
      <protection locked="0"/>
    </xf>
    <xf numFmtId="0" fontId="27" fillId="0" borderId="34" xfId="1" applyFont="1" applyBorder="1">
      <alignment vertical="center"/>
    </xf>
    <xf numFmtId="0" fontId="37" fillId="0" borderId="35" xfId="1" applyFont="1" applyBorder="1" applyAlignment="1">
      <alignment vertical="center" wrapText="1" shrinkToFit="1"/>
    </xf>
    <xf numFmtId="0" fontId="37" fillId="0" borderId="36" xfId="1" applyFont="1" applyBorder="1">
      <alignment vertical="center"/>
    </xf>
    <xf numFmtId="0" fontId="38" fillId="0" borderId="37" xfId="1" applyFont="1" applyBorder="1">
      <alignment vertical="center"/>
    </xf>
    <xf numFmtId="0" fontId="27" fillId="0" borderId="38" xfId="1" applyFont="1" applyBorder="1">
      <alignment vertical="center"/>
    </xf>
    <xf numFmtId="0" fontId="27" fillId="0" borderId="0" xfId="1" applyFont="1" applyAlignment="1" applyProtection="1">
      <alignment vertical="center" shrinkToFit="1"/>
      <protection locked="0"/>
    </xf>
    <xf numFmtId="0" fontId="39" fillId="0" borderId="0" xfId="1" applyFont="1" applyAlignment="1">
      <alignment horizontal="left" vertical="center"/>
    </xf>
    <xf numFmtId="0" fontId="33" fillId="0" borderId="27" xfId="1" applyFont="1" applyBorder="1" applyAlignment="1">
      <alignment horizontal="left" vertical="top" wrapText="1"/>
    </xf>
    <xf numFmtId="0" fontId="27" fillId="0" borderId="0" xfId="1" applyFont="1" applyAlignment="1">
      <alignment horizontal="right" vertical="center"/>
    </xf>
    <xf numFmtId="0" fontId="28" fillId="5" borderId="38" xfId="1" applyFont="1" applyFill="1" applyBorder="1" applyAlignment="1">
      <alignment vertical="center" shrinkToFit="1"/>
    </xf>
    <xf numFmtId="0" fontId="28" fillId="5" borderId="0" xfId="1" applyFont="1" applyFill="1">
      <alignment vertical="center"/>
    </xf>
    <xf numFmtId="0" fontId="36" fillId="5" borderId="0" xfId="1" applyFont="1" applyFill="1" applyAlignment="1">
      <alignment vertical="center" wrapText="1" shrinkToFit="1"/>
    </xf>
    <xf numFmtId="0" fontId="36" fillId="5" borderId="39" xfId="1" applyFont="1" applyFill="1" applyBorder="1" applyAlignment="1">
      <alignment vertical="center" wrapText="1" shrinkToFit="1"/>
    </xf>
    <xf numFmtId="0" fontId="27" fillId="5" borderId="38" xfId="1" applyFont="1" applyFill="1" applyBorder="1">
      <alignment vertical="center"/>
    </xf>
    <xf numFmtId="0" fontId="36" fillId="5" borderId="0" xfId="1" applyFont="1" applyFill="1">
      <alignment vertical="center"/>
    </xf>
    <xf numFmtId="0" fontId="36" fillId="5" borderId="39" xfId="1" applyFont="1" applyFill="1" applyBorder="1">
      <alignment vertical="center"/>
    </xf>
    <xf numFmtId="0" fontId="27" fillId="5" borderId="40" xfId="1" applyFont="1" applyFill="1" applyBorder="1">
      <alignment vertical="center"/>
    </xf>
    <xf numFmtId="0" fontId="28" fillId="5" borderId="33" xfId="1" applyFont="1" applyFill="1" applyBorder="1">
      <alignment vertical="center"/>
    </xf>
    <xf numFmtId="0" fontId="27" fillId="5" borderId="33" xfId="1" applyFont="1" applyFill="1" applyBorder="1">
      <alignment vertical="center"/>
    </xf>
    <xf numFmtId="0" fontId="27" fillId="5" borderId="41" xfId="1" applyFont="1" applyFill="1" applyBorder="1">
      <alignment vertical="center"/>
    </xf>
    <xf numFmtId="0" fontId="36" fillId="0" borderId="26" xfId="1" applyFont="1" applyBorder="1" applyAlignment="1">
      <alignment horizontal="center" vertical="center"/>
    </xf>
    <xf numFmtId="0" fontId="27" fillId="0" borderId="26" xfId="5" applyFont="1" applyBorder="1" applyAlignment="1" applyProtection="1">
      <alignment horizontal="center" vertical="center" shrinkToFit="1"/>
      <protection locked="0"/>
    </xf>
    <xf numFmtId="49" fontId="27" fillId="0" borderId="26" xfId="1" applyNumberFormat="1" applyFont="1" applyBorder="1" applyAlignment="1" applyProtection="1">
      <alignment horizontal="center" vertical="center" shrinkToFit="1"/>
      <protection locked="0"/>
    </xf>
    <xf numFmtId="0" fontId="35" fillId="0" borderId="26" xfId="1" applyFont="1" applyBorder="1" applyAlignment="1">
      <alignment horizontal="center" vertical="center"/>
    </xf>
    <xf numFmtId="0" fontId="27" fillId="0" borderId="26" xfId="1" applyFont="1" applyBorder="1" applyAlignment="1" applyProtection="1">
      <alignment horizontal="center" vertical="center" shrinkToFit="1"/>
      <protection locked="0"/>
    </xf>
    <xf numFmtId="0" fontId="27" fillId="0" borderId="26" xfId="1" applyFont="1" applyBorder="1">
      <alignment vertical="center"/>
    </xf>
    <xf numFmtId="0" fontId="35" fillId="4" borderId="84" xfId="1" applyFont="1" applyFill="1" applyBorder="1" applyAlignment="1">
      <alignment horizontal="center" vertical="center" wrapText="1" shrinkToFit="1"/>
    </xf>
    <xf numFmtId="0" fontId="27" fillId="4" borderId="85" xfId="1" applyFont="1" applyFill="1" applyBorder="1" applyAlignment="1">
      <alignment horizontal="center" vertical="center" shrinkToFit="1"/>
    </xf>
    <xf numFmtId="0" fontId="28" fillId="4" borderId="85" xfId="1" applyFont="1" applyFill="1" applyBorder="1" applyAlignment="1">
      <alignment horizontal="center" vertical="center" wrapText="1"/>
    </xf>
    <xf numFmtId="0" fontId="27" fillId="4" borderId="85" xfId="1" applyFont="1" applyFill="1" applyBorder="1" applyAlignment="1">
      <alignment horizontal="center" vertical="center"/>
    </xf>
    <xf numFmtId="0" fontId="27" fillId="4" borderId="85" xfId="1" applyFont="1" applyFill="1" applyBorder="1" applyAlignment="1">
      <alignment horizontal="center" vertical="center" wrapText="1"/>
    </xf>
    <xf numFmtId="0" fontId="29" fillId="0" borderId="89" xfId="1" applyFont="1" applyBorder="1" applyAlignment="1" applyProtection="1">
      <alignment horizontal="center" vertical="center" shrinkToFit="1"/>
      <protection locked="0"/>
    </xf>
    <xf numFmtId="0" fontId="29" fillId="0" borderId="90" xfId="1" applyFont="1" applyBorder="1" applyAlignment="1" applyProtection="1">
      <alignment horizontal="center" vertical="center" shrinkToFit="1"/>
      <protection locked="0"/>
    </xf>
    <xf numFmtId="0" fontId="30" fillId="0" borderId="90" xfId="1" applyFont="1" applyBorder="1" applyAlignment="1" applyProtection="1">
      <alignment horizontal="center" vertical="center" shrinkToFit="1"/>
      <protection locked="0"/>
    </xf>
    <xf numFmtId="0" fontId="31" fillId="0" borderId="91" xfId="1" applyFont="1" applyBorder="1" applyAlignment="1">
      <alignment horizontal="left" vertical="center"/>
    </xf>
    <xf numFmtId="0" fontId="32" fillId="0" borderId="90" xfId="1" applyFont="1" applyBorder="1" applyAlignment="1">
      <alignment horizontal="left" vertical="center"/>
    </xf>
    <xf numFmtId="178" fontId="29" fillId="0" borderId="90" xfId="1" applyNumberFormat="1" applyFont="1" applyBorder="1" applyAlignment="1">
      <alignment vertical="center" shrinkToFit="1"/>
    </xf>
    <xf numFmtId="0" fontId="40" fillId="0" borderId="44" xfId="1" applyFont="1" applyBorder="1" applyAlignment="1">
      <alignment horizontal="center" vertical="center" shrinkToFit="1"/>
    </xf>
    <xf numFmtId="49" fontId="29" fillId="0" borderId="91" xfId="1" applyNumberFormat="1" applyFont="1" applyBorder="1" applyAlignment="1" applyProtection="1">
      <alignment horizontal="left" vertical="center" shrinkToFit="1"/>
      <protection locked="0"/>
    </xf>
    <xf numFmtId="0" fontId="29" fillId="0" borderId="92" xfId="1" applyFont="1" applyBorder="1" applyAlignment="1" applyProtection="1">
      <alignment horizontal="center" vertical="center" shrinkToFit="1"/>
      <protection locked="0"/>
    </xf>
    <xf numFmtId="0" fontId="29" fillId="0" borderId="93" xfId="1" applyFont="1" applyBorder="1" applyAlignment="1" applyProtection="1">
      <alignment horizontal="center" vertical="center" shrinkToFit="1"/>
      <protection locked="0"/>
    </xf>
    <xf numFmtId="0" fontId="30" fillId="0" borderId="93" xfId="1" applyFont="1" applyBorder="1" applyAlignment="1" applyProtection="1">
      <alignment horizontal="center" vertical="center" shrinkToFit="1"/>
      <protection locked="0"/>
    </xf>
    <xf numFmtId="0" fontId="31" fillId="0" borderId="94" xfId="1" applyFont="1" applyBorder="1" applyAlignment="1">
      <alignment horizontal="left" vertical="center"/>
    </xf>
    <xf numFmtId="0" fontId="32" fillId="0" borderId="93" xfId="1" applyFont="1" applyBorder="1" applyAlignment="1">
      <alignment horizontal="left" vertical="center"/>
    </xf>
    <xf numFmtId="178" fontId="29" fillId="0" borderId="93" xfId="1" applyNumberFormat="1" applyFont="1" applyBorder="1" applyAlignment="1">
      <alignment vertical="center" shrinkToFit="1"/>
    </xf>
    <xf numFmtId="0" fontId="40" fillId="0" borderId="42" xfId="1" applyFont="1" applyBorder="1" applyAlignment="1">
      <alignment horizontal="center" vertical="center" shrinkToFit="1"/>
    </xf>
    <xf numFmtId="49" fontId="29" fillId="0" borderId="94" xfId="1" applyNumberFormat="1" applyFont="1" applyBorder="1" applyAlignment="1" applyProtection="1">
      <alignment horizontal="left" vertical="center" shrinkToFit="1"/>
      <protection locked="0"/>
    </xf>
    <xf numFmtId="0" fontId="14" fillId="2" borderId="51" xfId="1" applyFont="1" applyFill="1" applyBorder="1" applyAlignment="1">
      <alignment horizontal="center" vertical="center" shrinkToFit="1"/>
    </xf>
    <xf numFmtId="0" fontId="12" fillId="0" borderId="99" xfId="1" applyFont="1" applyBorder="1" applyAlignment="1">
      <alignment horizontal="center" vertical="center"/>
    </xf>
    <xf numFmtId="0" fontId="10" fillId="3" borderId="24" xfId="1" applyFont="1" applyFill="1" applyBorder="1" applyAlignment="1">
      <alignment vertical="center" shrinkToFit="1"/>
    </xf>
    <xf numFmtId="0" fontId="10" fillId="0" borderId="101" xfId="1" applyFont="1" applyBorder="1" applyAlignment="1">
      <alignment vertical="center" shrinkToFit="1"/>
    </xf>
    <xf numFmtId="0" fontId="10" fillId="0" borderId="102" xfId="1" applyFont="1" applyBorder="1" applyAlignment="1">
      <alignment horizontal="center" vertical="center" shrinkToFit="1"/>
    </xf>
    <xf numFmtId="0" fontId="47" fillId="0" borderId="103" xfId="1" applyFont="1" applyBorder="1" applyAlignment="1">
      <alignment horizontal="center" vertical="center"/>
    </xf>
    <xf numFmtId="0" fontId="47" fillId="0" borderId="102" xfId="1" applyFont="1" applyBorder="1" applyAlignment="1">
      <alignment horizontal="center" vertical="center" shrinkToFit="1"/>
    </xf>
    <xf numFmtId="0" fontId="47" fillId="0" borderId="103" xfId="1" applyFont="1" applyBorder="1" applyAlignment="1">
      <alignment horizontal="center" vertical="center" shrinkToFit="1"/>
    </xf>
    <xf numFmtId="0" fontId="48" fillId="0" borderId="10" xfId="1" applyFont="1" applyBorder="1" applyAlignment="1">
      <alignment horizontal="right"/>
    </xf>
    <xf numFmtId="0" fontId="48" fillId="0" borderId="18" xfId="1" applyFont="1" applyBorder="1" applyAlignment="1">
      <alignment horizontal="right"/>
    </xf>
    <xf numFmtId="0" fontId="48" fillId="0" borderId="20" xfId="1" applyFont="1" applyBorder="1" applyAlignment="1">
      <alignment horizontal="right"/>
    </xf>
    <xf numFmtId="0" fontId="10" fillId="0" borderId="24" xfId="1" applyFont="1" applyBorder="1" applyAlignment="1">
      <alignment horizontal="center" vertical="center"/>
    </xf>
    <xf numFmtId="0" fontId="10" fillId="0" borderId="24" xfId="1" applyFont="1" applyBorder="1" applyAlignment="1">
      <alignment horizontal="center" vertical="center" shrinkToFit="1"/>
    </xf>
    <xf numFmtId="0" fontId="14" fillId="2" borderId="19" xfId="1" applyFont="1" applyFill="1" applyBorder="1" applyAlignment="1">
      <alignment horizontal="centerContinuous" vertical="center" shrinkToFit="1"/>
    </xf>
    <xf numFmtId="0" fontId="14" fillId="2" borderId="24" xfId="1" applyFont="1" applyFill="1" applyBorder="1" applyAlignment="1">
      <alignment horizontal="centerContinuous" vertical="center" shrinkToFit="1"/>
    </xf>
    <xf numFmtId="0" fontId="7" fillId="2" borderId="14" xfId="1" applyFont="1" applyFill="1" applyBorder="1" applyAlignment="1">
      <alignment horizontal="center" vertical="center" shrinkToFit="1"/>
    </xf>
    <xf numFmtId="0" fontId="14" fillId="2" borderId="14" xfId="1" applyFont="1" applyFill="1" applyBorder="1" applyAlignment="1">
      <alignment horizontal="center" vertical="center" shrinkToFit="1"/>
    </xf>
    <xf numFmtId="0" fontId="7" fillId="2" borderId="22" xfId="1" applyFont="1" applyFill="1" applyBorder="1" applyAlignment="1">
      <alignment horizontal="center" vertical="center" shrinkToFit="1"/>
    </xf>
    <xf numFmtId="0" fontId="14" fillId="2" borderId="22" xfId="1" applyFont="1" applyFill="1" applyBorder="1" applyAlignment="1">
      <alignment horizontal="center" vertical="center" shrinkToFit="1"/>
    </xf>
    <xf numFmtId="0" fontId="50" fillId="0" borderId="6" xfId="1" applyFont="1" applyBorder="1" applyAlignment="1">
      <alignment horizontal="center" wrapText="1"/>
    </xf>
    <xf numFmtId="0" fontId="17" fillId="0" borderId="2" xfId="1" applyFont="1" applyBorder="1" applyAlignment="1">
      <alignment horizontal="center" vertical="center"/>
    </xf>
    <xf numFmtId="0" fontId="40" fillId="8" borderId="90" xfId="1" applyFont="1" applyFill="1" applyBorder="1" applyAlignment="1">
      <alignment horizontal="center" vertical="center" shrinkToFit="1"/>
    </xf>
    <xf numFmtId="0" fontId="40" fillId="8" borderId="93" xfId="1" applyFont="1" applyFill="1" applyBorder="1" applyAlignment="1">
      <alignment horizontal="center" vertical="center" shrinkToFit="1"/>
    </xf>
    <xf numFmtId="0" fontId="49" fillId="0" borderId="2" xfId="1" applyFont="1" applyBorder="1">
      <alignment vertical="center"/>
    </xf>
    <xf numFmtId="0" fontId="52" fillId="0" borderId="2" xfId="1" applyFont="1" applyBorder="1" applyAlignment="1">
      <alignment vertical="center" shrinkToFit="1"/>
    </xf>
    <xf numFmtId="0" fontId="53" fillId="0" borderId="2" xfId="1" applyFont="1" applyBorder="1" applyAlignment="1">
      <alignment horizontal="center" vertical="center"/>
    </xf>
    <xf numFmtId="0" fontId="52" fillId="0" borderId="0" xfId="1" applyFont="1">
      <alignment vertical="center"/>
    </xf>
    <xf numFmtId="0" fontId="52" fillId="0" borderId="0" xfId="1" applyFont="1" applyAlignment="1">
      <alignment vertical="center" shrinkToFit="1"/>
    </xf>
    <xf numFmtId="0" fontId="53" fillId="0" borderId="0" xfId="1" applyFont="1" applyAlignment="1">
      <alignment horizontal="center" vertical="center"/>
    </xf>
    <xf numFmtId="0" fontId="54" fillId="0" borderId="0" xfId="6" applyAlignment="1">
      <alignment vertical="center"/>
    </xf>
    <xf numFmtId="0" fontId="56" fillId="0" borderId="0" xfId="6" applyFont="1" applyAlignment="1">
      <alignment horizontal="center" vertical="center"/>
    </xf>
    <xf numFmtId="0" fontId="57" fillId="0" borderId="0" xfId="6" applyFont="1" applyAlignment="1">
      <alignment vertical="center"/>
    </xf>
    <xf numFmtId="0" fontId="58" fillId="0" borderId="0" xfId="6" applyFont="1" applyAlignment="1">
      <alignment vertical="center"/>
    </xf>
    <xf numFmtId="0" fontId="59" fillId="0" borderId="0" xfId="6" applyFont="1" applyAlignment="1">
      <alignment horizontal="right" vertical="center"/>
    </xf>
    <xf numFmtId="0" fontId="59" fillId="0" borderId="0" xfId="6" applyFont="1" applyAlignment="1">
      <alignment horizontal="left" vertical="center" wrapText="1"/>
    </xf>
    <xf numFmtId="0" fontId="59" fillId="0" borderId="0" xfId="6" applyFont="1" applyAlignment="1">
      <alignment horizontal="left" vertical="center"/>
    </xf>
    <xf numFmtId="0" fontId="59" fillId="0" borderId="0" xfId="6" applyFont="1" applyAlignment="1">
      <alignment vertical="center"/>
    </xf>
    <xf numFmtId="0" fontId="9" fillId="0" borderId="0" xfId="6" applyFont="1" applyAlignment="1">
      <alignment vertical="center"/>
    </xf>
    <xf numFmtId="0" fontId="60" fillId="10" borderId="0" xfId="6" applyFont="1" applyFill="1" applyAlignment="1">
      <alignment horizontal="left" vertical="center" indent="1"/>
    </xf>
    <xf numFmtId="0" fontId="60" fillId="10" borderId="0" xfId="6" applyFont="1" applyFill="1" applyAlignment="1">
      <alignment vertical="center"/>
    </xf>
    <xf numFmtId="0" fontId="17" fillId="10" borderId="0" xfId="6" applyFont="1" applyFill="1" applyAlignment="1">
      <alignment vertical="center"/>
    </xf>
    <xf numFmtId="0" fontId="17" fillId="0" borderId="0" xfId="6" applyFont="1" applyAlignment="1">
      <alignment vertical="center"/>
    </xf>
    <xf numFmtId="0" fontId="60" fillId="0" borderId="0" xfId="6" applyFont="1" applyAlignment="1">
      <alignment horizontal="left" vertical="center" indent="1"/>
    </xf>
    <xf numFmtId="0" fontId="60" fillId="0" borderId="0" xfId="6" applyFont="1" applyAlignment="1">
      <alignment vertical="center"/>
    </xf>
    <xf numFmtId="0" fontId="9" fillId="0" borderId="0" xfId="6" applyFont="1" applyAlignment="1">
      <alignment horizontal="left" vertical="center"/>
    </xf>
    <xf numFmtId="0" fontId="54" fillId="0" borderId="0" xfId="6" applyAlignment="1">
      <alignment horizontal="right" vertical="center"/>
    </xf>
    <xf numFmtId="0" fontId="59" fillId="0" borderId="0" xfId="6" applyFont="1" applyAlignment="1">
      <alignment vertical="center" wrapText="1"/>
    </xf>
    <xf numFmtId="0" fontId="59" fillId="0" borderId="0" xfId="6" applyFont="1" applyAlignment="1">
      <alignment horizontal="center" vertical="center" wrapText="1"/>
    </xf>
    <xf numFmtId="0" fontId="59" fillId="0" borderId="63" xfId="6" applyFont="1" applyBorder="1" applyAlignment="1">
      <alignment vertical="center" wrapText="1"/>
    </xf>
    <xf numFmtId="0" fontId="59" fillId="0" borderId="63" xfId="6" applyFont="1" applyBorder="1" applyAlignment="1">
      <alignment vertical="center"/>
    </xf>
    <xf numFmtId="0" fontId="59" fillId="0" borderId="63" xfId="6" applyFont="1" applyBorder="1" applyAlignment="1">
      <alignment horizontal="center" vertical="center"/>
    </xf>
    <xf numFmtId="0" fontId="27" fillId="0" borderId="44" xfId="1" applyFont="1" applyBorder="1" applyAlignment="1">
      <alignment horizontal="center" vertical="center"/>
    </xf>
    <xf numFmtId="0" fontId="27" fillId="0" borderId="45" xfId="1" applyFont="1" applyBorder="1" applyAlignment="1">
      <alignment horizontal="center" vertical="center"/>
    </xf>
    <xf numFmtId="0" fontId="27" fillId="0" borderId="110" xfId="1" applyFont="1" applyBorder="1" applyAlignment="1">
      <alignment horizontal="center" vertical="center"/>
    </xf>
    <xf numFmtId="0" fontId="27" fillId="0" borderId="111" xfId="1" applyFont="1" applyBorder="1" applyAlignment="1">
      <alignment horizontal="center" vertical="center"/>
    </xf>
    <xf numFmtId="0" fontId="27" fillId="4" borderId="86" xfId="1" applyFont="1" applyFill="1" applyBorder="1" applyAlignment="1">
      <alignment horizontal="center" vertical="center" wrapText="1"/>
    </xf>
    <xf numFmtId="0" fontId="27" fillId="4" borderId="87" xfId="1" applyFont="1" applyFill="1" applyBorder="1" applyAlignment="1">
      <alignment horizontal="center" vertical="center" wrapText="1"/>
    </xf>
    <xf numFmtId="0" fontId="27" fillId="4" borderId="86" xfId="1" applyFont="1" applyFill="1" applyBorder="1" applyAlignment="1">
      <alignment horizontal="center" vertical="center"/>
    </xf>
    <xf numFmtId="0" fontId="27" fillId="4" borderId="88" xfId="1" applyFont="1" applyFill="1" applyBorder="1" applyAlignment="1">
      <alignment horizontal="center" vertical="center"/>
    </xf>
    <xf numFmtId="0" fontId="41" fillId="0" borderId="19" xfId="5" applyFont="1" applyBorder="1" applyAlignment="1" applyProtection="1">
      <alignment horizontal="center" vertical="center" shrinkToFit="1"/>
      <protection locked="0"/>
    </xf>
    <xf numFmtId="0" fontId="41" fillId="0" borderId="47" xfId="5" applyFont="1" applyBorder="1" applyAlignment="1" applyProtection="1">
      <alignment horizontal="center" vertical="center" shrinkToFit="1"/>
      <protection locked="0"/>
    </xf>
    <xf numFmtId="0" fontId="41" fillId="0" borderId="48" xfId="5" applyFont="1" applyBorder="1" applyAlignment="1" applyProtection="1">
      <alignment horizontal="center" vertical="center" shrinkToFit="1"/>
      <protection locked="0"/>
    </xf>
    <xf numFmtId="0" fontId="41" fillId="0" borderId="49" xfId="5" applyFont="1" applyBorder="1" applyAlignment="1" applyProtection="1">
      <alignment horizontal="center" vertical="center" shrinkToFit="1"/>
      <protection locked="0"/>
    </xf>
    <xf numFmtId="0" fontId="42" fillId="0" borderId="0" xfId="1" applyFont="1" applyAlignment="1">
      <alignment horizontal="center" vertical="center" shrinkToFit="1"/>
    </xf>
    <xf numFmtId="0" fontId="26" fillId="0" borderId="0" xfId="1" applyFont="1" applyAlignment="1">
      <alignment horizontal="center" vertical="center" shrinkToFit="1"/>
    </xf>
    <xf numFmtId="0" fontId="43" fillId="0" borderId="0" xfId="1" applyFont="1" applyAlignment="1">
      <alignment horizontal="left" vertical="center" shrinkToFit="1"/>
    </xf>
    <xf numFmtId="0" fontId="33" fillId="4" borderId="104" xfId="1" applyFont="1" applyFill="1" applyBorder="1" applyAlignment="1">
      <alignment horizontal="center" vertical="center"/>
    </xf>
    <xf numFmtId="0" fontId="33" fillId="4" borderId="105" xfId="1" applyFont="1" applyFill="1" applyBorder="1" applyAlignment="1">
      <alignment horizontal="center" vertical="center" shrinkToFit="1"/>
    </xf>
    <xf numFmtId="0" fontId="44" fillId="0" borderId="13" xfId="5" applyFont="1" applyBorder="1" applyAlignment="1" applyProtection="1">
      <alignment horizontal="center" vertical="center" shrinkToFit="1"/>
      <protection locked="0"/>
    </xf>
    <xf numFmtId="0" fontId="35" fillId="4" borderId="13" xfId="1" applyFont="1" applyFill="1" applyBorder="1" applyAlignment="1">
      <alignment horizontal="center" vertical="center" wrapText="1"/>
    </xf>
    <xf numFmtId="0" fontId="44" fillId="0" borderId="17" xfId="1" applyFont="1" applyBorder="1" applyAlignment="1">
      <alignment horizontal="left" vertical="center" shrinkToFit="1"/>
    </xf>
    <xf numFmtId="0" fontId="33" fillId="4" borderId="16" xfId="1" applyFont="1" applyFill="1" applyBorder="1" applyAlignment="1">
      <alignment horizontal="center" vertical="center"/>
    </xf>
    <xf numFmtId="0" fontId="33" fillId="4" borderId="50" xfId="1" applyFont="1" applyFill="1" applyBorder="1" applyAlignment="1">
      <alignment horizontal="center" vertical="center" shrinkToFit="1"/>
    </xf>
    <xf numFmtId="0" fontId="41" fillId="0" borderId="15" xfId="5" applyFont="1" applyBorder="1" applyAlignment="1" applyProtection="1">
      <alignment horizontal="center" vertical="center" shrinkToFit="1"/>
      <protection locked="0"/>
    </xf>
    <xf numFmtId="0" fontId="27" fillId="4" borderId="51" xfId="1" applyFont="1" applyFill="1" applyBorder="1" applyAlignment="1">
      <alignment horizontal="center" vertical="center" shrinkToFit="1"/>
    </xf>
    <xf numFmtId="0" fontId="27" fillId="4" borderId="52" xfId="1" applyFont="1" applyFill="1" applyBorder="1" applyAlignment="1">
      <alignment horizontal="center" vertical="center" shrinkToFit="1"/>
    </xf>
    <xf numFmtId="49" fontId="45" fillId="0" borderId="25" xfId="1" applyNumberFormat="1" applyFont="1" applyBorder="1" applyAlignment="1" applyProtection="1">
      <alignment horizontal="center" vertical="center" shrinkToFit="1"/>
      <protection locked="0"/>
    </xf>
    <xf numFmtId="0" fontId="45" fillId="0" borderId="53" xfId="1" applyFont="1" applyBorder="1" applyAlignment="1">
      <alignment horizontal="left" vertical="center" shrinkToFit="1"/>
    </xf>
    <xf numFmtId="0" fontId="33" fillId="4" borderId="54" xfId="1" applyFont="1" applyFill="1" applyBorder="1" applyAlignment="1">
      <alignment horizontal="center" vertical="center"/>
    </xf>
    <xf numFmtId="0" fontId="33" fillId="4" borderId="47" xfId="1" applyFont="1" applyFill="1" applyBorder="1" applyAlignment="1">
      <alignment horizontal="center" vertical="center"/>
    </xf>
    <xf numFmtId="0" fontId="33" fillId="4" borderId="24" xfId="1" applyFont="1" applyFill="1" applyBorder="1" applyAlignment="1">
      <alignment horizontal="center" vertical="center"/>
    </xf>
    <xf numFmtId="0" fontId="33" fillId="4" borderId="55" xfId="1" applyFont="1" applyFill="1" applyBorder="1" applyAlignment="1">
      <alignment horizontal="center" vertical="center" shrinkToFit="1"/>
    </xf>
    <xf numFmtId="0" fontId="33" fillId="4" borderId="56" xfId="1" applyFont="1" applyFill="1" applyBorder="1" applyAlignment="1">
      <alignment horizontal="center" vertical="center" shrinkToFit="1"/>
    </xf>
    <xf numFmtId="0" fontId="33" fillId="4" borderId="57" xfId="1" applyFont="1" applyFill="1" applyBorder="1" applyAlignment="1">
      <alignment horizontal="center" vertical="center" shrinkToFit="1"/>
    </xf>
    <xf numFmtId="0" fontId="27" fillId="6" borderId="47" xfId="5" applyFont="1" applyFill="1" applyBorder="1" applyAlignment="1" applyProtection="1">
      <alignment horizontal="center" vertical="center" shrinkToFit="1"/>
      <protection locked="0"/>
    </xf>
    <xf numFmtId="0" fontId="27" fillId="6" borderId="48" xfId="5" applyFont="1" applyFill="1" applyBorder="1" applyAlignment="1" applyProtection="1">
      <alignment horizontal="center" vertical="center" shrinkToFit="1"/>
      <protection locked="0"/>
    </xf>
    <xf numFmtId="49" fontId="45" fillId="0" borderId="58" xfId="1" applyNumberFormat="1" applyFont="1" applyBorder="1" applyAlignment="1" applyProtection="1">
      <alignment horizontal="left" vertical="center" shrinkToFit="1"/>
      <protection locked="0"/>
    </xf>
    <xf numFmtId="0" fontId="45" fillId="0" borderId="14" xfId="1" applyFont="1" applyBorder="1" applyAlignment="1" applyProtection="1">
      <alignment horizontal="center" vertical="center" shrinkToFit="1"/>
      <protection locked="0"/>
    </xf>
    <xf numFmtId="0" fontId="27" fillId="4" borderId="14" xfId="1" applyFont="1" applyFill="1" applyBorder="1" applyAlignment="1">
      <alignment horizontal="center" vertical="center" shrinkToFit="1"/>
    </xf>
    <xf numFmtId="0" fontId="45" fillId="0" borderId="15" xfId="1" applyFont="1" applyBorder="1" applyAlignment="1" applyProtection="1">
      <alignment horizontal="center" vertical="center" shrinkToFit="1"/>
      <protection locked="0"/>
    </xf>
    <xf numFmtId="0" fontId="27" fillId="4" borderId="13" xfId="1" applyFont="1" applyFill="1" applyBorder="1" applyAlignment="1">
      <alignment horizontal="center" vertical="center" shrinkToFit="1"/>
    </xf>
    <xf numFmtId="0" fontId="46" fillId="0" borderId="15" xfId="2" applyFont="1" applyBorder="1" applyAlignment="1" applyProtection="1">
      <alignment horizontal="center" vertical="center" shrinkToFit="1"/>
      <protection locked="0"/>
    </xf>
    <xf numFmtId="49" fontId="45" fillId="0" borderId="14" xfId="1" applyNumberFormat="1" applyFont="1" applyBorder="1" applyAlignment="1" applyProtection="1">
      <alignment horizontal="center" vertical="center" shrinkToFit="1"/>
      <protection locked="0"/>
    </xf>
    <xf numFmtId="0" fontId="27" fillId="4" borderId="14" xfId="1" applyFont="1" applyFill="1" applyBorder="1" applyAlignment="1">
      <alignment horizontal="center" vertical="center"/>
    </xf>
    <xf numFmtId="0" fontId="27" fillId="4" borderId="51" xfId="1" applyFont="1" applyFill="1" applyBorder="1" applyAlignment="1">
      <alignment horizontal="center" vertical="center" wrapText="1"/>
    </xf>
    <xf numFmtId="0" fontId="27" fillId="4" borderId="59" xfId="1" applyFont="1" applyFill="1" applyBorder="1" applyAlignment="1">
      <alignment horizontal="center" vertical="center"/>
    </xf>
    <xf numFmtId="0" fontId="27" fillId="4" borderId="15" xfId="1" applyFont="1" applyFill="1" applyBorder="1" applyAlignment="1">
      <alignment horizontal="center" vertical="center"/>
    </xf>
    <xf numFmtId="0" fontId="27" fillId="4" borderId="95" xfId="1" applyFont="1" applyFill="1" applyBorder="1" applyAlignment="1">
      <alignment horizontal="center" vertical="center"/>
    </xf>
    <xf numFmtId="0" fontId="27" fillId="4" borderId="25" xfId="1" applyFont="1" applyFill="1" applyBorder="1" applyAlignment="1">
      <alignment horizontal="center" vertical="center"/>
    </xf>
    <xf numFmtId="0" fontId="27" fillId="4" borderId="61" xfId="1" applyFont="1" applyFill="1" applyBorder="1" applyAlignment="1">
      <alignment horizontal="center" vertical="center"/>
    </xf>
    <xf numFmtId="0" fontId="27" fillId="4" borderId="28" xfId="1" applyFont="1" applyFill="1" applyBorder="1" applyAlignment="1">
      <alignment horizontal="center" vertical="center"/>
    </xf>
    <xf numFmtId="0" fontId="27" fillId="4" borderId="29" xfId="1" applyFont="1" applyFill="1" applyBorder="1" applyAlignment="1">
      <alignment horizontal="center" vertical="center"/>
    </xf>
    <xf numFmtId="0" fontId="27" fillId="4" borderId="30" xfId="1" applyFont="1" applyFill="1" applyBorder="1" applyAlignment="1">
      <alignment horizontal="center" vertical="center"/>
    </xf>
    <xf numFmtId="0" fontId="45" fillId="0" borderId="14" xfId="1" applyFont="1" applyBorder="1" applyAlignment="1">
      <alignment horizontal="center" vertical="center" shrinkToFit="1"/>
    </xf>
    <xf numFmtId="0" fontId="45" fillId="0" borderId="15" xfId="1" applyFont="1" applyBorder="1" applyAlignment="1">
      <alignment horizontal="center" vertical="center" shrinkToFit="1"/>
    </xf>
    <xf numFmtId="0" fontId="27" fillId="4" borderId="19" xfId="1" applyFont="1" applyFill="1" applyBorder="1" applyAlignment="1">
      <alignment horizontal="center" vertical="center"/>
    </xf>
    <xf numFmtId="0" fontId="27" fillId="4" borderId="14" xfId="1" applyFont="1" applyFill="1" applyBorder="1" applyAlignment="1">
      <alignment horizontal="center" vertical="center" wrapText="1"/>
    </xf>
    <xf numFmtId="178" fontId="44" fillId="0" borderId="14" xfId="1" applyNumberFormat="1" applyFont="1" applyBorder="1" applyAlignment="1">
      <alignment horizontal="center" vertical="center" shrinkToFit="1"/>
    </xf>
    <xf numFmtId="0" fontId="27" fillId="8" borderId="19" xfId="1" applyFont="1" applyFill="1" applyBorder="1" applyAlignment="1">
      <alignment horizontal="center" vertical="center" shrinkToFit="1"/>
    </xf>
    <xf numFmtId="0" fontId="27" fillId="8" borderId="49" xfId="1" applyFont="1" applyFill="1" applyBorder="1" applyAlignment="1">
      <alignment horizontal="center" vertical="center" shrinkToFit="1"/>
    </xf>
    <xf numFmtId="0" fontId="44" fillId="0" borderId="47" xfId="1" applyFont="1" applyBorder="1" applyAlignment="1">
      <alignment horizontal="center" vertical="center"/>
    </xf>
    <xf numFmtId="0" fontId="44" fillId="0" borderId="24" xfId="1" applyFont="1" applyBorder="1" applyAlignment="1">
      <alignment horizontal="center" vertical="center"/>
    </xf>
    <xf numFmtId="0" fontId="44" fillId="0" borderId="14" xfId="1" applyFont="1" applyBorder="1" applyAlignment="1">
      <alignment horizontal="center" vertical="center" shrinkToFit="1"/>
    </xf>
    <xf numFmtId="0" fontId="44" fillId="0" borderId="19" xfId="1" applyFont="1" applyBorder="1" applyAlignment="1">
      <alignment horizontal="center" vertical="center" shrinkToFit="1"/>
    </xf>
    <xf numFmtId="14" fontId="44" fillId="0" borderId="14" xfId="1" applyNumberFormat="1" applyFont="1" applyBorder="1" applyAlignment="1">
      <alignment horizontal="center" vertical="center" shrinkToFit="1"/>
    </xf>
    <xf numFmtId="0" fontId="27" fillId="0" borderId="14" xfId="1" applyFont="1" applyBorder="1" applyAlignment="1">
      <alignment horizontal="center" vertical="center"/>
    </xf>
    <xf numFmtId="0" fontId="33" fillId="0" borderId="27" xfId="1" applyFont="1" applyBorder="1" applyAlignment="1">
      <alignment horizontal="left" vertical="top" wrapText="1"/>
    </xf>
    <xf numFmtId="0" fontId="33" fillId="0" borderId="0" xfId="1" applyFont="1" applyAlignment="1">
      <alignment horizontal="left" vertical="top" wrapText="1"/>
    </xf>
    <xf numFmtId="0" fontId="36" fillId="0" borderId="69" xfId="1" applyFont="1" applyBorder="1" applyAlignment="1">
      <alignment horizontal="center" vertical="center"/>
    </xf>
    <xf numFmtId="0" fontId="36" fillId="0" borderId="45" xfId="1" applyFont="1" applyBorder="1" applyAlignment="1">
      <alignment horizontal="center" vertical="center"/>
    </xf>
    <xf numFmtId="0" fontId="36" fillId="0" borderId="36" xfId="1" applyFont="1" applyBorder="1" applyAlignment="1">
      <alignment horizontal="center" vertical="center"/>
    </xf>
    <xf numFmtId="0" fontId="36" fillId="0" borderId="70" xfId="1" applyFont="1" applyBorder="1" applyAlignment="1">
      <alignment horizontal="center" vertical="center"/>
    </xf>
    <xf numFmtId="0" fontId="44" fillId="0" borderId="65" xfId="1" applyFont="1" applyBorder="1" applyAlignment="1">
      <alignment horizontal="center" vertical="center"/>
    </xf>
    <xf numFmtId="0" fontId="44" fillId="0" borderId="66" xfId="1" applyFont="1" applyBorder="1" applyAlignment="1">
      <alignment horizontal="center" vertical="center"/>
    </xf>
    <xf numFmtId="0" fontId="44" fillId="0" borderId="67" xfId="1" applyFont="1" applyBorder="1" applyAlignment="1">
      <alignment horizontal="center" vertical="center" shrinkToFit="1"/>
    </xf>
    <xf numFmtId="0" fontId="44" fillId="0" borderId="68" xfId="1" applyFont="1" applyBorder="1" applyAlignment="1">
      <alignment horizontal="center" vertical="center" shrinkToFit="1"/>
    </xf>
    <xf numFmtId="178" fontId="44" fillId="0" borderId="67" xfId="1" applyNumberFormat="1" applyFont="1" applyBorder="1" applyAlignment="1">
      <alignment horizontal="center" vertical="center" shrinkToFit="1"/>
    </xf>
    <xf numFmtId="179" fontId="34" fillId="0" borderId="0" xfId="1" applyNumberFormat="1" applyFont="1" applyAlignment="1">
      <alignment horizontal="center" vertical="center"/>
    </xf>
    <xf numFmtId="0" fontId="36" fillId="0" borderId="0" xfId="1" applyFont="1" applyAlignment="1">
      <alignment horizontal="center" vertical="center" wrapText="1" shrinkToFit="1"/>
    </xf>
    <xf numFmtId="0" fontId="36" fillId="0" borderId="46" xfId="1" applyFont="1" applyBorder="1" applyAlignment="1">
      <alignment horizontal="center" vertical="center" wrapText="1" shrinkToFit="1"/>
    </xf>
    <xf numFmtId="0" fontId="34" fillId="0" borderId="29" xfId="1" applyFont="1" applyBorder="1" applyAlignment="1">
      <alignment horizontal="center" vertical="center" readingOrder="1"/>
    </xf>
    <xf numFmtId="0" fontId="27" fillId="5" borderId="71" xfId="1" applyFont="1" applyFill="1" applyBorder="1" applyAlignment="1">
      <alignment horizontal="center" vertical="center" shrinkToFit="1"/>
    </xf>
    <xf numFmtId="0" fontId="27" fillId="5" borderId="72" xfId="1" applyFont="1" applyFill="1" applyBorder="1" applyAlignment="1">
      <alignment horizontal="center" vertical="center" shrinkToFit="1"/>
    </xf>
    <xf numFmtId="0" fontId="27" fillId="5" borderId="73" xfId="1" applyFont="1" applyFill="1" applyBorder="1" applyAlignment="1">
      <alignment horizontal="center" vertical="center" shrinkToFit="1"/>
    </xf>
    <xf numFmtId="0" fontId="27" fillId="5" borderId="36" xfId="1" applyFont="1" applyFill="1" applyBorder="1" applyAlignment="1">
      <alignment horizontal="center" vertical="center"/>
    </xf>
    <xf numFmtId="0" fontId="27" fillId="5" borderId="69" xfId="1" applyFont="1" applyFill="1" applyBorder="1" applyAlignment="1">
      <alignment horizontal="center" vertical="center"/>
    </xf>
    <xf numFmtId="0" fontId="27" fillId="5" borderId="70" xfId="1" applyFont="1" applyFill="1" applyBorder="1" applyAlignment="1">
      <alignment horizontal="center" vertical="center"/>
    </xf>
    <xf numFmtId="0" fontId="27" fillId="5" borderId="45" xfId="1" applyFont="1" applyFill="1" applyBorder="1" applyAlignment="1">
      <alignment horizontal="center" vertical="center"/>
    </xf>
    <xf numFmtId="0" fontId="36" fillId="0" borderId="36" xfId="1" applyFont="1" applyBorder="1" applyAlignment="1">
      <alignment horizontal="center" vertical="center" wrapText="1" shrinkToFit="1"/>
    </xf>
    <xf numFmtId="0" fontId="36" fillId="0" borderId="69" xfId="1" applyFont="1" applyBorder="1" applyAlignment="1">
      <alignment horizontal="center" vertical="center" wrapText="1" shrinkToFit="1"/>
    </xf>
    <xf numFmtId="0" fontId="36" fillId="0" borderId="70" xfId="1" applyFont="1" applyBorder="1" applyAlignment="1">
      <alignment horizontal="center" vertical="center" wrapText="1" shrinkToFit="1"/>
    </xf>
    <xf numFmtId="0" fontId="27" fillId="0" borderId="37" xfId="1" applyFont="1" applyBorder="1" applyAlignment="1">
      <alignment horizontal="center" vertical="center"/>
    </xf>
    <xf numFmtId="0" fontId="27" fillId="0" borderId="33" xfId="1" applyFont="1" applyBorder="1" applyAlignment="1">
      <alignment horizontal="center" vertical="center"/>
    </xf>
    <xf numFmtId="0" fontId="27" fillId="0" borderId="41" xfId="1" applyFont="1" applyBorder="1" applyAlignment="1">
      <alignment horizontal="center" vertical="center"/>
    </xf>
    <xf numFmtId="0" fontId="27" fillId="0" borderId="74" xfId="1" applyFont="1" applyBorder="1" applyAlignment="1">
      <alignment horizontal="center" vertical="center"/>
    </xf>
    <xf numFmtId="0" fontId="36" fillId="0" borderId="35" xfId="1" applyFont="1" applyBorder="1" applyAlignment="1">
      <alignment horizontal="center" vertical="center"/>
    </xf>
    <xf numFmtId="0" fontId="36" fillId="0" borderId="0" xfId="1" applyFont="1" applyAlignment="1">
      <alignment horizontal="center" vertical="center"/>
    </xf>
    <xf numFmtId="0" fontId="36" fillId="0" borderId="39" xfId="1" applyFont="1" applyBorder="1" applyAlignment="1">
      <alignment horizontal="center" vertical="center"/>
    </xf>
    <xf numFmtId="49" fontId="41" fillId="0" borderId="43" xfId="5" applyNumberFormat="1" applyFont="1" applyBorder="1" applyAlignment="1" applyProtection="1">
      <alignment horizontal="center" vertical="center" shrinkToFit="1"/>
      <protection locked="0"/>
    </xf>
    <xf numFmtId="49" fontId="41" fillId="0" borderId="107" xfId="5" applyNumberFormat="1" applyFont="1" applyBorder="1" applyAlignment="1" applyProtection="1">
      <alignment horizontal="center" vertical="center" shrinkToFit="1"/>
      <protection locked="0"/>
    </xf>
    <xf numFmtId="49" fontId="41" fillId="0" borderId="108" xfId="5" applyNumberFormat="1" applyFont="1" applyBorder="1" applyAlignment="1" applyProtection="1">
      <alignment horizontal="center" vertical="center" shrinkToFit="1"/>
      <protection locked="0"/>
    </xf>
    <xf numFmtId="0" fontId="27" fillId="6" borderId="107" xfId="5" applyFont="1" applyFill="1" applyBorder="1" applyAlignment="1" applyProtection="1">
      <alignment horizontal="center" vertical="center" shrinkToFit="1"/>
      <protection locked="0"/>
    </xf>
    <xf numFmtId="0" fontId="27" fillId="6" borderId="108" xfId="5" applyFont="1" applyFill="1" applyBorder="1" applyAlignment="1" applyProtection="1">
      <alignment horizontal="center" vertical="center" shrinkToFit="1"/>
      <protection locked="0"/>
    </xf>
    <xf numFmtId="0" fontId="41" fillId="0" borderId="107" xfId="5" applyFont="1" applyBorder="1" applyAlignment="1" applyProtection="1">
      <alignment horizontal="center" vertical="center" shrinkToFit="1"/>
      <protection locked="0"/>
    </xf>
    <xf numFmtId="0" fontId="41" fillId="0" borderId="109" xfId="5" applyFont="1" applyBorder="1" applyAlignment="1" applyProtection="1">
      <alignment horizontal="center" vertical="center" shrinkToFit="1"/>
      <protection locked="0"/>
    </xf>
    <xf numFmtId="0" fontId="33" fillId="4" borderId="106" xfId="1" applyFont="1" applyFill="1" applyBorder="1" applyAlignment="1">
      <alignment horizontal="center" vertical="center"/>
    </xf>
    <xf numFmtId="0" fontId="33" fillId="4" borderId="107" xfId="1" applyFont="1" applyFill="1" applyBorder="1" applyAlignment="1">
      <alignment horizontal="center" vertical="center"/>
    </xf>
    <xf numFmtId="0" fontId="33" fillId="4" borderId="32" xfId="1" applyFont="1" applyFill="1" applyBorder="1" applyAlignment="1">
      <alignment horizontal="center" vertical="center"/>
    </xf>
    <xf numFmtId="0" fontId="27" fillId="7" borderId="60" xfId="1" applyFont="1" applyFill="1" applyBorder="1" applyAlignment="1">
      <alignment horizontal="center" vertical="top" shrinkToFit="1"/>
    </xf>
    <xf numFmtId="0" fontId="27" fillId="7" borderId="25" xfId="1" applyFont="1" applyFill="1" applyBorder="1" applyAlignment="1">
      <alignment horizontal="center" vertical="top" shrinkToFit="1"/>
    </xf>
    <xf numFmtId="0" fontId="27" fillId="7" borderId="61" xfId="1" applyFont="1" applyFill="1" applyBorder="1" applyAlignment="1">
      <alignment horizontal="center" vertical="top" shrinkToFit="1"/>
    </xf>
    <xf numFmtId="0" fontId="27" fillId="7" borderId="38" xfId="1" applyFont="1" applyFill="1" applyBorder="1" applyAlignment="1">
      <alignment horizontal="center" vertical="top" shrinkToFit="1"/>
    </xf>
    <xf numFmtId="0" fontId="27" fillId="7" borderId="0" xfId="1" applyFont="1" applyFill="1" applyAlignment="1">
      <alignment horizontal="center" vertical="top" shrinkToFit="1"/>
    </xf>
    <xf numFmtId="0" fontId="27" fillId="7" borderId="27" xfId="1" applyFont="1" applyFill="1" applyBorder="1" applyAlignment="1">
      <alignment horizontal="center" vertical="top" shrinkToFit="1"/>
    </xf>
    <xf numFmtId="0" fontId="27" fillId="7" borderId="62" xfId="1" applyFont="1" applyFill="1" applyBorder="1" applyAlignment="1">
      <alignment horizontal="center" vertical="top" shrinkToFit="1"/>
    </xf>
    <xf numFmtId="0" fontId="27" fillId="7" borderId="63" xfId="1" applyFont="1" applyFill="1" applyBorder="1" applyAlignment="1">
      <alignment horizontal="center" vertical="top" shrinkToFit="1"/>
    </xf>
    <xf numFmtId="0" fontId="27" fillId="7" borderId="64" xfId="1" applyFont="1" applyFill="1" applyBorder="1" applyAlignment="1">
      <alignment horizontal="center" vertical="top" shrinkToFit="1"/>
    </xf>
    <xf numFmtId="0" fontId="45" fillId="0" borderId="19" xfId="1" applyFont="1" applyBorder="1" applyAlignment="1">
      <alignment horizontal="center" vertical="center" shrinkToFit="1"/>
    </xf>
    <xf numFmtId="0" fontId="45" fillId="0" borderId="47" xfId="1" applyFont="1" applyBorder="1" applyAlignment="1">
      <alignment horizontal="center" vertical="center" shrinkToFit="1"/>
    </xf>
    <xf numFmtId="0" fontId="45" fillId="0" borderId="49" xfId="1" applyFont="1" applyBorder="1" applyAlignment="1">
      <alignment horizontal="center" vertical="center" shrinkToFit="1"/>
    </xf>
    <xf numFmtId="0" fontId="27" fillId="4" borderId="47" xfId="1" applyFont="1" applyFill="1" applyBorder="1" applyAlignment="1">
      <alignment horizontal="center" vertical="center"/>
    </xf>
    <xf numFmtId="0" fontId="27" fillId="4" borderId="24" xfId="1" applyFont="1" applyFill="1" applyBorder="1" applyAlignment="1">
      <alignment horizontal="center" vertical="center"/>
    </xf>
    <xf numFmtId="0" fontId="4" fillId="0" borderId="96" xfId="1" applyFont="1" applyBorder="1" applyAlignment="1">
      <alignment horizontal="center" vertical="center"/>
    </xf>
    <xf numFmtId="0" fontId="4" fillId="0" borderId="97" xfId="1" applyFont="1" applyBorder="1" applyAlignment="1">
      <alignment horizontal="center" vertical="center"/>
    </xf>
    <xf numFmtId="0" fontId="4" fillId="0" borderId="98" xfId="1" applyFont="1" applyBorder="1" applyAlignment="1">
      <alignment horizontal="center" vertical="center"/>
    </xf>
    <xf numFmtId="0" fontId="11" fillId="0" borderId="76" xfId="1" applyFont="1" applyBorder="1" applyAlignment="1">
      <alignment vertical="center" shrinkToFit="1"/>
    </xf>
    <xf numFmtId="0" fontId="11" fillId="0" borderId="100" xfId="1" applyFont="1" applyBorder="1" applyAlignment="1">
      <alignment vertical="center" shrinkToFit="1"/>
    </xf>
    <xf numFmtId="0" fontId="0" fillId="0" borderId="100" xfId="0" applyBorder="1" applyAlignment="1">
      <alignment vertical="center" shrinkToFit="1"/>
    </xf>
    <xf numFmtId="0" fontId="0" fillId="0" borderId="77" xfId="0" applyBorder="1" applyAlignment="1">
      <alignment vertical="center" shrinkToFit="1"/>
    </xf>
    <xf numFmtId="0" fontId="8" fillId="0" borderId="5" xfId="1" applyFont="1" applyBorder="1" applyAlignment="1">
      <alignment horizontal="center" vertical="center" textRotation="255" shrinkToFit="1"/>
    </xf>
    <xf numFmtId="0" fontId="10" fillId="0" borderId="75" xfId="1" applyFont="1" applyBorder="1" applyAlignment="1">
      <alignment horizontal="center" vertical="center"/>
    </xf>
    <xf numFmtId="20" fontId="7" fillId="0" borderId="78" xfId="1" applyNumberFormat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 textRotation="255" shrinkToFit="1"/>
    </xf>
    <xf numFmtId="0" fontId="2" fillId="0" borderId="79" xfId="1" applyBorder="1" applyAlignment="1">
      <alignment horizontal="center" vertical="center" shrinkToFit="1"/>
    </xf>
    <xf numFmtId="0" fontId="14" fillId="0" borderId="80" xfId="1" applyFont="1" applyBorder="1" applyAlignment="1">
      <alignment horizontal="center" vertical="center" textRotation="255"/>
    </xf>
    <xf numFmtId="0" fontId="14" fillId="0" borderId="81" xfId="1" applyFont="1" applyBorder="1" applyAlignment="1">
      <alignment horizontal="center" vertical="center" textRotation="255" shrinkToFit="1"/>
    </xf>
    <xf numFmtId="0" fontId="15" fillId="0" borderId="82" xfId="1" applyFont="1" applyBorder="1" applyAlignment="1">
      <alignment horizontal="center" vertical="center" shrinkToFit="1"/>
    </xf>
    <xf numFmtId="0" fontId="10" fillId="0" borderId="23" xfId="1" applyFont="1" applyBorder="1" applyAlignment="1">
      <alignment horizontal="center" vertical="center" shrinkToFit="1"/>
    </xf>
    <xf numFmtId="0" fontId="21" fillId="0" borderId="83" xfId="1" applyFont="1" applyBorder="1" applyAlignment="1">
      <alignment horizontal="center" vertical="center"/>
    </xf>
    <xf numFmtId="0" fontId="10" fillId="0" borderId="83" xfId="1" applyFont="1" applyBorder="1" applyAlignment="1">
      <alignment vertical="center" shrinkToFit="1"/>
    </xf>
    <xf numFmtId="0" fontId="59" fillId="0" borderId="0" xfId="6" applyFont="1" applyAlignment="1">
      <alignment horizontal="left" vertical="center" wrapText="1"/>
    </xf>
    <xf numFmtId="0" fontId="54" fillId="0" borderId="0" xfId="6" applyAlignment="1">
      <alignment horizontal="left" vertical="center"/>
    </xf>
    <xf numFmtId="0" fontId="59" fillId="0" borderId="63" xfId="6" applyFont="1" applyBorder="1" applyAlignment="1">
      <alignment horizontal="center" vertical="center" wrapText="1"/>
    </xf>
    <xf numFmtId="0" fontId="54" fillId="0" borderId="0" xfId="6" applyAlignment="1">
      <alignment vertical="center"/>
    </xf>
    <xf numFmtId="0" fontId="55" fillId="9" borderId="0" xfId="6" applyFont="1" applyFill="1" applyAlignment="1">
      <alignment horizontal="center" vertical="center" shrinkToFit="1"/>
    </xf>
    <xf numFmtId="0" fontId="59" fillId="0" borderId="0" xfId="6" applyFont="1" applyAlignment="1">
      <alignment horizontal="left" vertical="center"/>
    </xf>
  </cellXfs>
  <cellStyles count="7">
    <cellStyle name="Excel Built-in Normal" xfId="1" xr:uid="{00000000-0005-0000-0000-000000000000}"/>
    <cellStyle name="ハイパーリンク" xfId="2" builtinId="8"/>
    <cellStyle name="ハイパーリンク 2" xfId="3" xr:uid="{00000000-0005-0000-0000-000002000000}"/>
    <cellStyle name="標準" xfId="0" builtinId="0"/>
    <cellStyle name="標準 2" xfId="4" xr:uid="{00000000-0005-0000-0000-000004000000}"/>
    <cellStyle name="標準 3" xfId="6" xr:uid="{30616C4D-CC83-4AED-8E14-CA4C726DAB0E}"/>
    <cellStyle name="標準_Sheet1" xfId="5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B0F0"/>
      <rgbColor rgb="00F2F2F2"/>
      <rgbColor rgb="00CCFFCC"/>
      <rgbColor rgb="00FFFF99"/>
      <rgbColor rgb="00BFBFB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24</xdr:row>
      <xdr:rowOff>0</xdr:rowOff>
    </xdr:from>
    <xdr:to>
      <xdr:col>27</xdr:col>
      <xdr:colOff>243840</xdr:colOff>
      <xdr:row>34</xdr:row>
      <xdr:rowOff>297180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0D05D86D-1737-45A0-B6E0-54A65A3F9E5E}"/>
            </a:ext>
          </a:extLst>
        </xdr:cNvPr>
        <xdr:cNvSpPr>
          <a:spLocks noChangeArrowheads="1"/>
        </xdr:cNvSpPr>
      </xdr:nvSpPr>
      <xdr:spPr bwMode="auto">
        <a:xfrm>
          <a:off x="15240" y="7467600"/>
          <a:ext cx="7018020" cy="3345180"/>
        </a:xfrm>
        <a:prstGeom prst="roundRect">
          <a:avLst>
            <a:gd name="adj" fmla="val 10194"/>
          </a:avLst>
        </a:prstGeom>
        <a:noFill/>
        <a:ln w="1270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121920</xdr:colOff>
      <xdr:row>36</xdr:row>
      <xdr:rowOff>175260</xdr:rowOff>
    </xdr:from>
    <xdr:to>
      <xdr:col>17</xdr:col>
      <xdr:colOff>205740</xdr:colOff>
      <xdr:row>36</xdr:row>
      <xdr:rowOff>175260</xdr:rowOff>
    </xdr:to>
    <xdr:sp macro="" textlink="">
      <xdr:nvSpPr>
        <xdr:cNvPr id="3" name="Line 5">
          <a:extLst>
            <a:ext uri="{FF2B5EF4-FFF2-40B4-BE49-F238E27FC236}">
              <a16:creationId xmlns:a16="http://schemas.microsoft.com/office/drawing/2014/main" id="{2F019CFA-280C-440D-8E35-A210D6FF9EED}"/>
            </a:ext>
          </a:extLst>
        </xdr:cNvPr>
        <xdr:cNvSpPr>
          <a:spLocks noChangeShapeType="1"/>
        </xdr:cNvSpPr>
      </xdr:nvSpPr>
      <xdr:spPr bwMode="auto">
        <a:xfrm>
          <a:off x="4145280" y="11300460"/>
          <a:ext cx="335280" cy="0"/>
        </a:xfrm>
        <a:prstGeom prst="line">
          <a:avLst/>
        </a:prstGeom>
        <a:noFill/>
        <a:ln w="2540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236220</xdr:colOff>
      <xdr:row>37</xdr:row>
      <xdr:rowOff>167640</xdr:rowOff>
    </xdr:from>
    <xdr:to>
      <xdr:col>17</xdr:col>
      <xdr:colOff>205740</xdr:colOff>
      <xdr:row>37</xdr:row>
      <xdr:rowOff>167640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50E353F-F310-46C8-8EED-C1155D2A44ED}"/>
            </a:ext>
          </a:extLst>
        </xdr:cNvPr>
        <xdr:cNvSpPr>
          <a:spLocks noChangeShapeType="1"/>
        </xdr:cNvSpPr>
      </xdr:nvSpPr>
      <xdr:spPr bwMode="auto">
        <a:xfrm>
          <a:off x="3505200" y="11597640"/>
          <a:ext cx="975360" cy="0"/>
        </a:xfrm>
        <a:prstGeom prst="line">
          <a:avLst/>
        </a:prstGeom>
        <a:noFill/>
        <a:ln w="2540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114300</xdr:colOff>
      <xdr:row>38</xdr:row>
      <xdr:rowOff>167640</xdr:rowOff>
    </xdr:from>
    <xdr:to>
      <xdr:col>17</xdr:col>
      <xdr:colOff>205740</xdr:colOff>
      <xdr:row>38</xdr:row>
      <xdr:rowOff>167640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7A84BCEC-4842-48EC-ACA0-9D2BAE50F6A3}"/>
            </a:ext>
          </a:extLst>
        </xdr:cNvPr>
        <xdr:cNvSpPr>
          <a:spLocks noChangeShapeType="1"/>
        </xdr:cNvSpPr>
      </xdr:nvSpPr>
      <xdr:spPr bwMode="auto">
        <a:xfrm>
          <a:off x="2377440" y="11902440"/>
          <a:ext cx="2103120" cy="0"/>
        </a:xfrm>
        <a:prstGeom prst="line">
          <a:avLst/>
        </a:prstGeom>
        <a:noFill/>
        <a:ln w="2540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39</xdr:row>
      <xdr:rowOff>167640</xdr:rowOff>
    </xdr:from>
    <xdr:to>
      <xdr:col>17</xdr:col>
      <xdr:colOff>205740</xdr:colOff>
      <xdr:row>39</xdr:row>
      <xdr:rowOff>167640</xdr:rowOff>
    </xdr:to>
    <xdr:sp macro="" textlink="">
      <xdr:nvSpPr>
        <xdr:cNvPr id="6" name="Line 8">
          <a:extLst>
            <a:ext uri="{FF2B5EF4-FFF2-40B4-BE49-F238E27FC236}">
              <a16:creationId xmlns:a16="http://schemas.microsoft.com/office/drawing/2014/main" id="{A60F8135-5B18-4C4A-AD08-289FFCC41191}"/>
            </a:ext>
          </a:extLst>
        </xdr:cNvPr>
        <xdr:cNvSpPr>
          <a:spLocks noChangeShapeType="1"/>
        </xdr:cNvSpPr>
      </xdr:nvSpPr>
      <xdr:spPr bwMode="auto">
        <a:xfrm>
          <a:off x="2263140" y="12207240"/>
          <a:ext cx="2217420" cy="0"/>
        </a:xfrm>
        <a:prstGeom prst="line">
          <a:avLst/>
        </a:prstGeom>
        <a:noFill/>
        <a:ln w="2540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A1:IJ30"/>
  <sheetViews>
    <sheetView tabSelected="1" view="pageBreakPreview" zoomScale="70" zoomScaleNormal="70" zoomScaleSheetLayoutView="70" workbookViewId="0">
      <selection activeCell="F25" sqref="F25:M25"/>
    </sheetView>
  </sheetViews>
  <sheetFormatPr defaultColWidth="2.5546875" defaultRowHeight="21" customHeight="1"/>
  <cols>
    <col min="1" max="1" width="3.33203125" style="84" customWidth="1"/>
    <col min="2" max="36" width="3.33203125" style="57" customWidth="1"/>
    <col min="37" max="38" width="7.33203125" style="57" customWidth="1"/>
    <col min="39" max="39" width="8.109375" style="83" customWidth="1"/>
    <col min="40" max="40" width="25.6640625" style="83" customWidth="1"/>
    <col min="41" max="41" width="25.6640625" style="57" customWidth="1"/>
    <col min="42" max="42" width="17" style="57" customWidth="1"/>
    <col min="43" max="43" width="6.44140625" style="57" customWidth="1"/>
    <col min="44" max="44" width="4" style="57" customWidth="1"/>
    <col min="45" max="45" width="19.88671875" style="57" customWidth="1"/>
    <col min="46" max="46" width="17.44140625" style="57" customWidth="1"/>
    <col min="47" max="47" width="10.6640625" style="57" customWidth="1"/>
    <col min="48" max="48" width="1.77734375" style="57" customWidth="1"/>
    <col min="49" max="50" width="2.33203125" style="57" customWidth="1"/>
    <col min="51" max="238" width="2.5546875" style="57"/>
    <col min="239" max="239" width="9.6640625" style="57" bestFit="1" customWidth="1"/>
    <col min="240" max="241" width="11.5546875" style="57" customWidth="1"/>
    <col min="242" max="242" width="10.44140625" style="57" customWidth="1"/>
    <col min="243" max="243" width="12.109375" style="57" customWidth="1"/>
    <col min="244" max="244" width="14.44140625" style="57" customWidth="1"/>
    <col min="245" max="16384" width="2.5546875" style="57"/>
  </cols>
  <sheetData>
    <row r="1" spans="1:244" ht="33.75" customHeight="1">
      <c r="A1" s="200"/>
      <c r="B1" s="200"/>
      <c r="C1" s="200"/>
      <c r="D1" s="200"/>
      <c r="E1" s="200"/>
      <c r="F1" s="200"/>
      <c r="G1" s="200"/>
      <c r="H1" s="200"/>
      <c r="I1" s="201" t="s">
        <v>80</v>
      </c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01"/>
      <c r="AH1" s="201"/>
      <c r="AI1" s="201"/>
      <c r="AJ1" s="201"/>
      <c r="AK1" s="201"/>
      <c r="AL1" s="201"/>
      <c r="AM1" s="201"/>
      <c r="AN1" s="201"/>
      <c r="AO1" s="201"/>
      <c r="AP1" s="201"/>
      <c r="AQ1" s="202"/>
      <c r="AR1" s="202"/>
      <c r="AS1" s="202"/>
      <c r="AT1" s="202"/>
      <c r="AU1" s="202"/>
      <c r="AV1" s="56"/>
      <c r="BB1" s="58"/>
      <c r="BC1" s="58"/>
      <c r="BD1" s="58"/>
      <c r="BE1" s="58"/>
      <c r="BF1" s="58"/>
      <c r="IF1" s="58"/>
      <c r="IG1" s="58"/>
      <c r="IH1" s="58"/>
      <c r="II1" s="58"/>
    </row>
    <row r="2" spans="1:244" ht="30" customHeight="1" thickBot="1">
      <c r="A2" s="57"/>
      <c r="BB2" s="59"/>
      <c r="BC2" s="58"/>
      <c r="BD2" s="58"/>
      <c r="BE2" s="59"/>
      <c r="BF2" s="59"/>
      <c r="IG2" s="58" t="s">
        <v>0</v>
      </c>
      <c r="IH2" s="58" t="s">
        <v>1</v>
      </c>
      <c r="II2" s="58" t="s">
        <v>2</v>
      </c>
      <c r="IJ2" s="58" t="s">
        <v>3</v>
      </c>
    </row>
    <row r="3" spans="1:244" ht="33.75" customHeight="1">
      <c r="A3" s="292" t="s">
        <v>79</v>
      </c>
      <c r="B3" s="293"/>
      <c r="C3" s="293"/>
      <c r="D3" s="293"/>
      <c r="E3" s="293"/>
      <c r="F3" s="293"/>
      <c r="G3" s="293"/>
      <c r="H3" s="294"/>
      <c r="I3" s="285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7"/>
      <c r="U3" s="288"/>
      <c r="V3" s="288"/>
      <c r="W3" s="288"/>
      <c r="X3" s="289"/>
      <c r="Y3" s="290"/>
      <c r="Z3" s="290"/>
      <c r="AA3" s="290"/>
      <c r="AB3" s="290"/>
      <c r="AC3" s="290"/>
      <c r="AD3" s="290"/>
      <c r="AE3" s="290"/>
      <c r="AF3" s="290"/>
      <c r="AG3" s="290"/>
      <c r="AH3" s="290"/>
      <c r="AI3" s="291"/>
      <c r="AJ3" s="110"/>
      <c r="AK3" s="116" t="s">
        <v>7</v>
      </c>
      <c r="AL3" s="117" t="s">
        <v>8</v>
      </c>
      <c r="AM3" s="118" t="s">
        <v>9</v>
      </c>
      <c r="AN3" s="119" t="s">
        <v>10</v>
      </c>
      <c r="AO3" s="119" t="s">
        <v>11</v>
      </c>
      <c r="AP3" s="120" t="s">
        <v>12</v>
      </c>
      <c r="AQ3" s="120" t="s">
        <v>13</v>
      </c>
      <c r="AR3" s="192" t="s">
        <v>14</v>
      </c>
      <c r="AS3" s="193"/>
      <c r="AT3" s="194" t="s">
        <v>15</v>
      </c>
      <c r="AU3" s="195"/>
      <c r="AY3" s="59"/>
      <c r="AZ3" s="58"/>
      <c r="BA3" s="58"/>
      <c r="BB3" s="59"/>
      <c r="BC3" s="59"/>
      <c r="ID3" s="57" t="str">
        <f>TRIM(AN7)&amp; "　"&amp;TRIM("#REF!)")</f>
        <v>　#REF!)</v>
      </c>
      <c r="IE3" s="57" t="str">
        <f>ASC(TRIM(AO7)&amp;" "&amp;TRIM("#REF!))"))</f>
        <v xml:space="preserve"> #REF!))</v>
      </c>
      <c r="IF3" s="60" t="str">
        <f>IF(AP7 ="","",AP7)</f>
        <v/>
      </c>
      <c r="IG3" s="60" t="e">
        <f>IF("#REF!="""","""",#REF!)",TRUE)</f>
        <v>#VALUE!</v>
      </c>
    </row>
    <row r="4" spans="1:244" ht="33.75" customHeight="1">
      <c r="A4" s="203" t="s">
        <v>4</v>
      </c>
      <c r="B4" s="203"/>
      <c r="C4" s="203"/>
      <c r="D4" s="203"/>
      <c r="E4" s="203"/>
      <c r="F4" s="204" t="s">
        <v>5</v>
      </c>
      <c r="G4" s="204"/>
      <c r="H4" s="204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6" t="s">
        <v>6</v>
      </c>
      <c r="V4" s="206"/>
      <c r="W4" s="206"/>
      <c r="X4" s="206"/>
      <c r="Y4" s="206"/>
      <c r="Z4" s="207"/>
      <c r="AA4" s="207"/>
      <c r="AB4" s="207"/>
      <c r="AC4" s="207"/>
      <c r="AD4" s="207"/>
      <c r="AE4" s="207"/>
      <c r="AF4" s="207"/>
      <c r="AG4" s="207"/>
      <c r="AH4" s="207"/>
      <c r="AI4" s="207"/>
      <c r="AJ4" s="111"/>
      <c r="AK4" s="121"/>
      <c r="AL4" s="122"/>
      <c r="AM4" s="123"/>
      <c r="AN4" s="124"/>
      <c r="AO4" s="125"/>
      <c r="AP4" s="126"/>
      <c r="AQ4" s="158" t="str">
        <f>IF(AP4="","",DATEDIF(AP4,"2024/5/18","Y"))</f>
        <v/>
      </c>
      <c r="AR4" s="127" t="s">
        <v>17</v>
      </c>
      <c r="AS4" s="128"/>
      <c r="AT4" s="188"/>
      <c r="AU4" s="189"/>
      <c r="AX4" s="59"/>
      <c r="AY4" s="58"/>
      <c r="AZ4" s="58"/>
      <c r="BA4" s="59"/>
      <c r="BB4" s="59"/>
      <c r="IC4" s="57" t="str">
        <f>TRIM(AN8)&amp; "　"&amp;TRIM("#REF!)")</f>
        <v>　#REF!)</v>
      </c>
      <c r="ID4" s="57" t="str">
        <f>ASC(TRIM(AO8)&amp;" "&amp;TRIM("#REF!))"))</f>
        <v xml:space="preserve"> #REF!))</v>
      </c>
      <c r="IE4" s="60" t="str">
        <f>IF(AP8 ="","",AP8)</f>
        <v/>
      </c>
      <c r="IF4" s="60" t="e">
        <f t="shared" ref="IF4:IF15" si="0">IF("#REF!="""","""",#REF!)",TRUE)</f>
        <v>#VALUE!</v>
      </c>
    </row>
    <row r="5" spans="1:244" ht="33.75" customHeight="1">
      <c r="A5" s="208"/>
      <c r="B5" s="208"/>
      <c r="C5" s="208"/>
      <c r="D5" s="208"/>
      <c r="E5" s="208"/>
      <c r="F5" s="209" t="s">
        <v>16</v>
      </c>
      <c r="G5" s="209"/>
      <c r="H5" s="209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210"/>
      <c r="AC5" s="210"/>
      <c r="AD5" s="210"/>
      <c r="AE5" s="210"/>
      <c r="AF5" s="210"/>
      <c r="AG5" s="210"/>
      <c r="AH5" s="210"/>
      <c r="AI5" s="210"/>
      <c r="AJ5" s="112"/>
      <c r="AK5" s="121"/>
      <c r="AL5" s="122"/>
      <c r="AM5" s="123"/>
      <c r="AN5" s="124"/>
      <c r="AO5" s="125"/>
      <c r="AP5" s="126"/>
      <c r="AQ5" s="158" t="str">
        <f t="shared" ref="AQ5:AQ23" si="1">IF(AP5="","",DATEDIF(AP5,"2024/5/18","Y"))</f>
        <v/>
      </c>
      <c r="AR5" s="127" t="s">
        <v>17</v>
      </c>
      <c r="AS5" s="128"/>
      <c r="AT5" s="188"/>
      <c r="AU5" s="189"/>
      <c r="AX5" s="59"/>
      <c r="AY5" s="58"/>
      <c r="AZ5" s="58"/>
      <c r="BA5" s="59"/>
      <c r="BB5" s="59"/>
      <c r="IC5" s="57" t="str">
        <f>TRIM(AN11)&amp; "　"&amp;TRIM("#REF!)")</f>
        <v>　#REF!)</v>
      </c>
      <c r="ID5" s="57" t="str">
        <f>ASC(TRIM(AO11)&amp;" "&amp;TRIM("#REF!))"))</f>
        <v xml:space="preserve"> #REF!))</v>
      </c>
      <c r="IE5" s="60" t="str">
        <f>IF(AP11 ="","",AP11)</f>
        <v/>
      </c>
      <c r="IF5" s="60" t="e">
        <f t="shared" si="0"/>
        <v>#VALUE!</v>
      </c>
    </row>
    <row r="6" spans="1:244" ht="33.75" customHeight="1">
      <c r="A6" s="215" t="s">
        <v>18</v>
      </c>
      <c r="B6" s="216"/>
      <c r="C6" s="216"/>
      <c r="D6" s="216"/>
      <c r="E6" s="217"/>
      <c r="F6" s="218" t="s">
        <v>19</v>
      </c>
      <c r="G6" s="219"/>
      <c r="H6" s="220"/>
      <c r="I6" s="196"/>
      <c r="J6" s="197"/>
      <c r="K6" s="197"/>
      <c r="L6" s="197"/>
      <c r="M6" s="197"/>
      <c r="N6" s="197"/>
      <c r="O6" s="197"/>
      <c r="P6" s="197"/>
      <c r="Q6" s="197"/>
      <c r="R6" s="197"/>
      <c r="S6" s="197"/>
      <c r="T6" s="198"/>
      <c r="U6" s="221" t="s">
        <v>20</v>
      </c>
      <c r="V6" s="221"/>
      <c r="W6" s="221"/>
      <c r="X6" s="222"/>
      <c r="Y6" s="197"/>
      <c r="Z6" s="197"/>
      <c r="AA6" s="197"/>
      <c r="AB6" s="197"/>
      <c r="AC6" s="197"/>
      <c r="AD6" s="197"/>
      <c r="AE6" s="197"/>
      <c r="AF6" s="197"/>
      <c r="AG6" s="197"/>
      <c r="AH6" s="197"/>
      <c r="AI6" s="199"/>
      <c r="AJ6" s="112"/>
      <c r="AK6" s="121"/>
      <c r="AL6" s="122"/>
      <c r="AM6" s="123"/>
      <c r="AN6" s="124"/>
      <c r="AO6" s="125"/>
      <c r="AP6" s="126"/>
      <c r="AQ6" s="158" t="str">
        <f t="shared" si="1"/>
        <v/>
      </c>
      <c r="AR6" s="127" t="s">
        <v>17</v>
      </c>
      <c r="AS6" s="128"/>
      <c r="AT6" s="188"/>
      <c r="AU6" s="189"/>
      <c r="AX6" s="59"/>
      <c r="AY6" s="58"/>
      <c r="AZ6" s="58"/>
      <c r="BA6" s="59"/>
      <c r="BB6" s="59"/>
      <c r="IB6" s="58"/>
      <c r="IC6" s="57" t="str">
        <f>TRIM(AN12)&amp; "　"&amp;TRIM("#REF!)")</f>
        <v>　#REF!)</v>
      </c>
      <c r="ID6" s="57" t="str">
        <f>ASC(TRIM(AO12)&amp;" "&amp;TRIM("#REF!))"))</f>
        <v xml:space="preserve"> #REF!))</v>
      </c>
      <c r="IE6" s="60" t="str">
        <f>IF(AP12 ="","",AP12)</f>
        <v/>
      </c>
      <c r="IF6" s="60" t="e">
        <f t="shared" si="0"/>
        <v>#VALUE!</v>
      </c>
    </row>
    <row r="7" spans="1:244" ht="33.75" customHeight="1">
      <c r="A7" s="211" t="s">
        <v>21</v>
      </c>
      <c r="B7" s="211"/>
      <c r="C7" s="211"/>
      <c r="D7" s="211"/>
      <c r="E7" s="211"/>
      <c r="F7" s="212" t="s">
        <v>22</v>
      </c>
      <c r="G7" s="212"/>
      <c r="H7" s="212"/>
      <c r="I7" s="61" t="s">
        <v>23</v>
      </c>
      <c r="J7" s="213"/>
      <c r="K7" s="213"/>
      <c r="L7" s="213"/>
      <c r="M7" s="213"/>
      <c r="N7" s="214"/>
      <c r="O7" s="214"/>
      <c r="P7" s="214"/>
      <c r="Q7" s="214"/>
      <c r="R7" s="214"/>
      <c r="S7" s="214"/>
      <c r="T7" s="214"/>
      <c r="U7" s="214"/>
      <c r="V7" s="214"/>
      <c r="W7" s="214"/>
      <c r="X7" s="214"/>
      <c r="Y7" s="214"/>
      <c r="Z7" s="214"/>
      <c r="AA7" s="214"/>
      <c r="AB7" s="214"/>
      <c r="AC7" s="214"/>
      <c r="AD7" s="214"/>
      <c r="AE7" s="214"/>
      <c r="AF7" s="214"/>
      <c r="AG7" s="214"/>
      <c r="AH7" s="214"/>
      <c r="AI7" s="214"/>
      <c r="AJ7" s="112"/>
      <c r="AK7" s="121"/>
      <c r="AL7" s="122"/>
      <c r="AM7" s="123"/>
      <c r="AN7" s="124"/>
      <c r="AO7" s="125"/>
      <c r="AP7" s="126"/>
      <c r="AQ7" s="158" t="str">
        <f t="shared" si="1"/>
        <v/>
      </c>
      <c r="AR7" s="127" t="s">
        <v>17</v>
      </c>
      <c r="AS7" s="128"/>
      <c r="AT7" s="188"/>
      <c r="AU7" s="189"/>
      <c r="AX7" s="59"/>
      <c r="AY7" s="58"/>
      <c r="AZ7" s="58"/>
      <c r="BA7" s="59"/>
      <c r="BB7" s="59"/>
      <c r="IC7" s="57" t="str">
        <f>TRIM(AN18)&amp; "　"&amp;TRIM("#REF!)")</f>
        <v>　#REF!)</v>
      </c>
      <c r="ID7" s="57" t="str">
        <f>ASC(TRIM(AO18)&amp;" "&amp;TRIM("#REF!))"))</f>
        <v xml:space="preserve"> #REF!))</v>
      </c>
      <c r="IE7" s="60" t="str">
        <f>IF(AP18 ="","",AP18)</f>
        <v/>
      </c>
      <c r="IF7" s="60" t="e">
        <f t="shared" si="0"/>
        <v>#VALUE!</v>
      </c>
    </row>
    <row r="8" spans="1:244" ht="33.75" customHeight="1">
      <c r="A8" s="62"/>
      <c r="B8" s="63"/>
      <c r="C8" s="63"/>
      <c r="D8" s="63"/>
      <c r="E8" s="64"/>
      <c r="F8" s="65"/>
      <c r="G8" s="66"/>
      <c r="H8" s="67"/>
      <c r="I8" s="68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  <c r="U8" s="223"/>
      <c r="V8" s="223"/>
      <c r="W8" s="223"/>
      <c r="X8" s="223"/>
      <c r="Y8" s="223"/>
      <c r="Z8" s="223"/>
      <c r="AA8" s="223"/>
      <c r="AB8" s="223"/>
      <c r="AC8" s="223"/>
      <c r="AD8" s="223"/>
      <c r="AE8" s="223"/>
      <c r="AF8" s="223"/>
      <c r="AG8" s="223"/>
      <c r="AH8" s="223"/>
      <c r="AI8" s="223"/>
      <c r="AJ8" s="112"/>
      <c r="AK8" s="121"/>
      <c r="AL8" s="122"/>
      <c r="AM8" s="123"/>
      <c r="AN8" s="124"/>
      <c r="AO8" s="125"/>
      <c r="AP8" s="126"/>
      <c r="AQ8" s="158" t="str">
        <f t="shared" si="1"/>
        <v/>
      </c>
      <c r="AR8" s="127" t="s">
        <v>17</v>
      </c>
      <c r="AS8" s="128"/>
      <c r="AT8" s="188"/>
      <c r="AU8" s="189"/>
      <c r="AX8" s="59"/>
      <c r="AY8" s="58"/>
      <c r="AZ8" s="58"/>
      <c r="BA8" s="59"/>
      <c r="BB8" s="59"/>
      <c r="IC8" s="57" t="e">
        <f>TRIM(#REF!)&amp; "　"&amp;TRIM("#REF!)")</f>
        <v>#REF!</v>
      </c>
      <c r="ID8" s="57" t="e">
        <f>ASC(TRIM(#REF!)&amp;" "&amp;TRIM("#REF!))"))</f>
        <v>#REF!</v>
      </c>
      <c r="IE8" s="60" t="e">
        <f>IF(#REF! ="","",#REF!)</f>
        <v>#REF!</v>
      </c>
      <c r="IF8" s="60" t="e">
        <f t="shared" si="0"/>
        <v>#VALUE!</v>
      </c>
    </row>
    <row r="9" spans="1:244" ht="33.75" customHeight="1">
      <c r="A9" s="69"/>
      <c r="B9" s="70"/>
      <c r="C9" s="70"/>
      <c r="D9" s="70"/>
      <c r="E9" s="71"/>
      <c r="F9" s="212" t="s">
        <v>5</v>
      </c>
      <c r="G9" s="212"/>
      <c r="H9" s="212"/>
      <c r="I9" s="224"/>
      <c r="J9" s="224"/>
      <c r="K9" s="224"/>
      <c r="L9" s="224"/>
      <c r="M9" s="224"/>
      <c r="N9" s="224"/>
      <c r="O9" s="224"/>
      <c r="P9" s="224"/>
      <c r="Q9" s="224"/>
      <c r="R9" s="224"/>
      <c r="S9" s="224"/>
      <c r="T9" s="224"/>
      <c r="U9" s="225" t="s">
        <v>24</v>
      </c>
      <c r="V9" s="225"/>
      <c r="W9" s="225"/>
      <c r="X9" s="226"/>
      <c r="Y9" s="226"/>
      <c r="Z9" s="226"/>
      <c r="AA9" s="226"/>
      <c r="AB9" s="226"/>
      <c r="AC9" s="226"/>
      <c r="AD9" s="226"/>
      <c r="AE9" s="226"/>
      <c r="AF9" s="226"/>
      <c r="AG9" s="226"/>
      <c r="AH9" s="226"/>
      <c r="AI9" s="226"/>
      <c r="AJ9" s="113"/>
      <c r="AK9" s="121"/>
      <c r="AL9" s="122"/>
      <c r="AM9" s="123"/>
      <c r="AN9" s="124"/>
      <c r="AO9" s="125"/>
      <c r="AP9" s="126"/>
      <c r="AQ9" s="158" t="str">
        <f t="shared" si="1"/>
        <v/>
      </c>
      <c r="AR9" s="127" t="s">
        <v>17</v>
      </c>
      <c r="AS9" s="128"/>
      <c r="AT9" s="188"/>
      <c r="AU9" s="189"/>
      <c r="AX9" s="59"/>
      <c r="AY9" s="58"/>
      <c r="AZ9" s="58"/>
      <c r="BA9" s="59"/>
      <c r="BB9" s="59"/>
      <c r="IC9" s="57" t="e">
        <f>TRIM(#REF!)&amp; "　"&amp;TRIM("#REF!)")</f>
        <v>#REF!</v>
      </c>
      <c r="ID9" s="57" t="e">
        <f>ASC(TRIM(#REF!)&amp;" "&amp;TRIM("#REF!))"))</f>
        <v>#REF!</v>
      </c>
      <c r="IE9" s="60" t="e">
        <f>IF(#REF! ="","",#REF!)</f>
        <v>#REF!</v>
      </c>
      <c r="IF9" s="60" t="e">
        <f t="shared" si="0"/>
        <v>#VALUE!</v>
      </c>
    </row>
    <row r="10" spans="1:244" ht="33.75" customHeight="1">
      <c r="A10" s="69"/>
      <c r="B10" s="70"/>
      <c r="C10" s="70"/>
      <c r="D10" s="70"/>
      <c r="E10" s="71"/>
      <c r="F10" s="227" t="s">
        <v>25</v>
      </c>
      <c r="G10" s="227"/>
      <c r="H10" s="227"/>
      <c r="I10" s="224"/>
      <c r="J10" s="224"/>
      <c r="K10" s="224"/>
      <c r="L10" s="224"/>
      <c r="M10" s="224"/>
      <c r="N10" s="224"/>
      <c r="O10" s="224"/>
      <c r="P10" s="224"/>
      <c r="Q10" s="224"/>
      <c r="R10" s="224"/>
      <c r="S10" s="224"/>
      <c r="T10" s="224"/>
      <c r="U10" s="225" t="s">
        <v>26</v>
      </c>
      <c r="V10" s="225"/>
      <c r="W10" s="225"/>
      <c r="X10" s="228"/>
      <c r="Y10" s="228"/>
      <c r="Z10" s="228"/>
      <c r="AA10" s="228"/>
      <c r="AB10" s="228"/>
      <c r="AC10" s="228"/>
      <c r="AD10" s="228"/>
      <c r="AE10" s="228"/>
      <c r="AF10" s="228"/>
      <c r="AG10" s="228"/>
      <c r="AH10" s="228"/>
      <c r="AI10" s="228"/>
      <c r="AJ10" s="114"/>
      <c r="AK10" s="121"/>
      <c r="AL10" s="122"/>
      <c r="AM10" s="123"/>
      <c r="AN10" s="124"/>
      <c r="AO10" s="125"/>
      <c r="AP10" s="126"/>
      <c r="AQ10" s="158" t="str">
        <f t="shared" si="1"/>
        <v/>
      </c>
      <c r="AR10" s="127" t="s">
        <v>17</v>
      </c>
      <c r="AS10" s="128"/>
      <c r="AT10" s="188"/>
      <c r="AU10" s="189"/>
      <c r="AX10" s="59"/>
      <c r="AY10" s="58"/>
      <c r="AZ10" s="58"/>
      <c r="BA10" s="59"/>
      <c r="BB10" s="59"/>
      <c r="IC10" s="57" t="str">
        <f>TRIM("#REF!)&amp; ""　""&amp;TRIM(#REF!)")</f>
        <v>#REF!)&amp; "　"&amp;TRIM(#REF!)</v>
      </c>
      <c r="ID10" s="57" t="str">
        <f>ASC(TRIM("#REF!)&amp;"" ""&amp;TRIM(#REF!))"))</f>
        <v>#REF!)&amp;" "&amp;TRIM(#REF!))</v>
      </c>
      <c r="IE10" s="60" t="e">
        <f>IF("#REF! ="""","""",#REF!)",TRUE)</f>
        <v>#VALUE!</v>
      </c>
      <c r="IF10" s="60" t="e">
        <f t="shared" si="0"/>
        <v>#VALUE!</v>
      </c>
    </row>
    <row r="11" spans="1:244" ht="33.75" customHeight="1">
      <c r="A11" s="72"/>
      <c r="B11" s="73"/>
      <c r="C11" s="73"/>
      <c r="D11" s="73"/>
      <c r="E11" s="74"/>
      <c r="F11" s="227" t="s">
        <v>27</v>
      </c>
      <c r="G11" s="227"/>
      <c r="H11" s="227"/>
      <c r="I11" s="229"/>
      <c r="J11" s="229"/>
      <c r="K11" s="229"/>
      <c r="L11" s="229"/>
      <c r="M11" s="229"/>
      <c r="N11" s="229"/>
      <c r="O11" s="229"/>
      <c r="P11" s="229"/>
      <c r="Q11" s="229"/>
      <c r="R11" s="229"/>
      <c r="S11" s="229"/>
      <c r="T11" s="229"/>
      <c r="U11" s="230" t="s">
        <v>28</v>
      </c>
      <c r="V11" s="230"/>
      <c r="W11" s="230"/>
      <c r="X11" s="226"/>
      <c r="Y11" s="226"/>
      <c r="Z11" s="226"/>
      <c r="AA11" s="226"/>
      <c r="AB11" s="226"/>
      <c r="AC11" s="226"/>
      <c r="AD11" s="226"/>
      <c r="AE11" s="226"/>
      <c r="AF11" s="226"/>
      <c r="AG11" s="226"/>
      <c r="AH11" s="226"/>
      <c r="AI11" s="226"/>
      <c r="AJ11" s="114"/>
      <c r="AK11" s="121"/>
      <c r="AL11" s="122"/>
      <c r="AM11" s="123"/>
      <c r="AN11" s="124"/>
      <c r="AO11" s="125"/>
      <c r="AP11" s="126"/>
      <c r="AQ11" s="158" t="str">
        <f t="shared" si="1"/>
        <v/>
      </c>
      <c r="AR11" s="127" t="s">
        <v>17</v>
      </c>
      <c r="AS11" s="128"/>
      <c r="AT11" s="188"/>
      <c r="AU11" s="189"/>
      <c r="AX11" s="59"/>
      <c r="AY11" s="58"/>
      <c r="AZ11" s="58"/>
      <c r="BA11" s="59"/>
      <c r="BB11" s="59"/>
      <c r="IC11" s="57" t="str">
        <f>TRIM(AN21)&amp; "　"&amp;TRIM("#REF!)")</f>
        <v>　#REF!)</v>
      </c>
      <c r="ID11" s="57" t="str">
        <f>ASC(TRIM(AO21)&amp;" "&amp;TRIM("#REF!))"))</f>
        <v xml:space="preserve"> #REF!))</v>
      </c>
      <c r="IE11" s="60" t="str">
        <f>IF(AP21 ="","",AP21)</f>
        <v/>
      </c>
      <c r="IF11" s="60" t="e">
        <f t="shared" si="0"/>
        <v>#VALUE!</v>
      </c>
    </row>
    <row r="12" spans="1:244" ht="33.75" customHeight="1">
      <c r="A12" s="231" t="s">
        <v>29</v>
      </c>
      <c r="B12" s="231"/>
      <c r="C12" s="231"/>
      <c r="D12" s="231"/>
      <c r="E12" s="231"/>
      <c r="F12" s="232"/>
      <c r="G12" s="232"/>
      <c r="H12" s="232"/>
      <c r="I12" s="232"/>
      <c r="J12" s="232"/>
      <c r="K12" s="232"/>
      <c r="L12" s="230" t="s">
        <v>30</v>
      </c>
      <c r="M12" s="230"/>
      <c r="N12" s="230"/>
      <c r="O12" s="230"/>
      <c r="P12" s="230"/>
      <c r="Q12" s="230"/>
      <c r="R12" s="230"/>
      <c r="S12" s="230"/>
      <c r="T12" s="230" t="s">
        <v>31</v>
      </c>
      <c r="U12" s="230"/>
      <c r="V12" s="230"/>
      <c r="W12" s="230"/>
      <c r="X12" s="230"/>
      <c r="Y12" s="230"/>
      <c r="Z12" s="230"/>
      <c r="AA12" s="230"/>
      <c r="AB12" s="233" t="s">
        <v>32</v>
      </c>
      <c r="AC12" s="233"/>
      <c r="AD12" s="233"/>
      <c r="AE12" s="233"/>
      <c r="AF12" s="233"/>
      <c r="AG12" s="233"/>
      <c r="AH12" s="233"/>
      <c r="AI12" s="233"/>
      <c r="AJ12" s="113"/>
      <c r="AK12" s="121"/>
      <c r="AL12" s="122"/>
      <c r="AM12" s="123"/>
      <c r="AN12" s="124"/>
      <c r="AO12" s="125"/>
      <c r="AP12" s="126"/>
      <c r="AQ12" s="158" t="str">
        <f t="shared" si="1"/>
        <v/>
      </c>
      <c r="AR12" s="127" t="s">
        <v>17</v>
      </c>
      <c r="AS12" s="128"/>
      <c r="AT12" s="188"/>
      <c r="AU12" s="189"/>
      <c r="AX12" s="59"/>
      <c r="AY12" s="58"/>
      <c r="AZ12" s="58"/>
      <c r="BA12" s="59"/>
      <c r="BB12" s="59"/>
      <c r="IC12" s="57" t="str">
        <f>TRIM(AN22)&amp; "　"&amp;TRIM("#REF!)")</f>
        <v>　#REF!)</v>
      </c>
      <c r="ID12" s="57" t="str">
        <f>ASC(TRIM(AO22)&amp;" "&amp;TRIM("#REF!))"))</f>
        <v xml:space="preserve"> #REF!))</v>
      </c>
      <c r="IE12" s="60" t="str">
        <f>IF(AP22 ="","",AP22)</f>
        <v/>
      </c>
      <c r="IF12" s="60" t="e">
        <f t="shared" si="0"/>
        <v>#VALUE!</v>
      </c>
    </row>
    <row r="13" spans="1:244" ht="33.75" customHeight="1">
      <c r="A13" s="75"/>
      <c r="B13" s="76"/>
      <c r="C13" s="76"/>
      <c r="D13" s="76"/>
      <c r="E13" s="77"/>
      <c r="F13" s="230" t="s">
        <v>33</v>
      </c>
      <c r="G13" s="230"/>
      <c r="H13" s="230"/>
      <c r="I13" s="230" t="s">
        <v>34</v>
      </c>
      <c r="J13" s="230"/>
      <c r="K13" s="230"/>
      <c r="L13" s="240"/>
      <c r="M13" s="240"/>
      <c r="N13" s="240"/>
      <c r="O13" s="240"/>
      <c r="P13" s="240"/>
      <c r="Q13" s="240"/>
      <c r="R13" s="240"/>
      <c r="S13" s="240"/>
      <c r="T13" s="240"/>
      <c r="U13" s="240"/>
      <c r="V13" s="240"/>
      <c r="W13" s="240"/>
      <c r="X13" s="240"/>
      <c r="Y13" s="240"/>
      <c r="Z13" s="240"/>
      <c r="AA13" s="240"/>
      <c r="AB13" s="241"/>
      <c r="AC13" s="241"/>
      <c r="AD13" s="241"/>
      <c r="AE13" s="241"/>
      <c r="AF13" s="241"/>
      <c r="AG13" s="241"/>
      <c r="AH13" s="241"/>
      <c r="AI13" s="241"/>
      <c r="AJ13" s="112"/>
      <c r="AK13" s="121"/>
      <c r="AL13" s="122"/>
      <c r="AM13" s="123"/>
      <c r="AN13" s="124"/>
      <c r="AO13" s="125"/>
      <c r="AP13" s="126"/>
      <c r="AQ13" s="158" t="str">
        <f t="shared" si="1"/>
        <v/>
      </c>
      <c r="AR13" s="127" t="s">
        <v>17</v>
      </c>
      <c r="AS13" s="128"/>
      <c r="AT13" s="188"/>
      <c r="AU13" s="189"/>
      <c r="AX13" s="59"/>
      <c r="AY13" s="58"/>
      <c r="AZ13" s="58"/>
      <c r="BA13" s="59"/>
      <c r="BB13" s="59"/>
      <c r="IC13" s="57" t="str">
        <f>TRIM(AN23)&amp; "　"&amp;TRIM("#REF!)")</f>
        <v>　#REF!)</v>
      </c>
      <c r="ID13" s="57" t="str">
        <f>ASC(TRIM(AO23)&amp;" "&amp;TRIM("#REF!))"))</f>
        <v xml:space="preserve"> #REF!))</v>
      </c>
      <c r="IE13" s="60" t="str">
        <f>IF(AP23 ="","",AP23)</f>
        <v/>
      </c>
      <c r="IF13" s="60" t="e">
        <f t="shared" si="0"/>
        <v>#VALUE!</v>
      </c>
    </row>
    <row r="14" spans="1:244" ht="33.75" customHeight="1">
      <c r="A14" s="75"/>
      <c r="B14" s="76"/>
      <c r="C14" s="76"/>
      <c r="D14" s="76"/>
      <c r="E14" s="77"/>
      <c r="F14" s="230"/>
      <c r="G14" s="230"/>
      <c r="H14" s="230"/>
      <c r="I14" s="230" t="s">
        <v>35</v>
      </c>
      <c r="J14" s="230"/>
      <c r="K14" s="230"/>
      <c r="L14" s="240"/>
      <c r="M14" s="240"/>
      <c r="N14" s="240"/>
      <c r="O14" s="240"/>
      <c r="P14" s="240"/>
      <c r="Q14" s="240"/>
      <c r="R14" s="240"/>
      <c r="S14" s="240"/>
      <c r="T14" s="240"/>
      <c r="U14" s="240"/>
      <c r="V14" s="240"/>
      <c r="W14" s="240"/>
      <c r="X14" s="240"/>
      <c r="Y14" s="240"/>
      <c r="Z14" s="240"/>
      <c r="AA14" s="240"/>
      <c r="AB14" s="241"/>
      <c r="AC14" s="241"/>
      <c r="AD14" s="241"/>
      <c r="AE14" s="241"/>
      <c r="AF14" s="241"/>
      <c r="AG14" s="241"/>
      <c r="AH14" s="241"/>
      <c r="AI14" s="241"/>
      <c r="AJ14" s="112"/>
      <c r="AK14" s="121"/>
      <c r="AL14" s="122"/>
      <c r="AM14" s="123"/>
      <c r="AN14" s="124"/>
      <c r="AO14" s="125"/>
      <c r="AP14" s="126"/>
      <c r="AQ14" s="158" t="str">
        <f t="shared" si="1"/>
        <v/>
      </c>
      <c r="AR14" s="127" t="s">
        <v>17</v>
      </c>
      <c r="AS14" s="128"/>
      <c r="AT14" s="188"/>
      <c r="AU14" s="189"/>
      <c r="AX14" s="59"/>
      <c r="AY14" s="58"/>
      <c r="AZ14" s="58"/>
      <c r="BA14" s="59"/>
      <c r="BB14" s="59"/>
      <c r="IC14" s="57" t="str">
        <f>TRIM("#REF!)&amp; ""　""&amp;TRIM(#REF!)")</f>
        <v>#REF!)&amp; "　"&amp;TRIM(#REF!)</v>
      </c>
      <c r="ID14" s="57" t="str">
        <f>ASC(TRIM(AP24)&amp;" "&amp;TRIM("#REF!))"))</f>
        <v xml:space="preserve"> #REF!))</v>
      </c>
      <c r="IE14" s="60" t="str">
        <f>IF(AQ24 ="","",AQ24)</f>
        <v/>
      </c>
      <c r="IF14" s="60" t="e">
        <f t="shared" si="0"/>
        <v>#VALUE!</v>
      </c>
    </row>
    <row r="15" spans="1:244" ht="33.75" customHeight="1">
      <c r="A15" s="75"/>
      <c r="B15" s="76"/>
      <c r="C15" s="76"/>
      <c r="D15" s="76"/>
      <c r="E15" s="77"/>
      <c r="F15" s="230" t="s">
        <v>36</v>
      </c>
      <c r="G15" s="230"/>
      <c r="H15" s="230"/>
      <c r="I15" s="230" t="s">
        <v>34</v>
      </c>
      <c r="J15" s="230"/>
      <c r="K15" s="230"/>
      <c r="L15" s="240"/>
      <c r="M15" s="240"/>
      <c r="N15" s="240"/>
      <c r="O15" s="240"/>
      <c r="P15" s="240"/>
      <c r="Q15" s="240"/>
      <c r="R15" s="240"/>
      <c r="S15" s="240"/>
      <c r="T15" s="240"/>
      <c r="U15" s="240"/>
      <c r="V15" s="240"/>
      <c r="W15" s="240"/>
      <c r="X15" s="240"/>
      <c r="Y15" s="240"/>
      <c r="Z15" s="240"/>
      <c r="AA15" s="240"/>
      <c r="AB15" s="241"/>
      <c r="AC15" s="241"/>
      <c r="AD15" s="241"/>
      <c r="AE15" s="241"/>
      <c r="AF15" s="241"/>
      <c r="AG15" s="241"/>
      <c r="AH15" s="241"/>
      <c r="AI15" s="241"/>
      <c r="AJ15" s="112"/>
      <c r="AK15" s="121"/>
      <c r="AL15" s="122"/>
      <c r="AM15" s="123"/>
      <c r="AN15" s="124"/>
      <c r="AO15" s="125"/>
      <c r="AP15" s="126"/>
      <c r="AQ15" s="158" t="str">
        <f t="shared" si="1"/>
        <v/>
      </c>
      <c r="AR15" s="127" t="s">
        <v>17</v>
      </c>
      <c r="AS15" s="128"/>
      <c r="AT15" s="188"/>
      <c r="AU15" s="189"/>
      <c r="AX15" s="59"/>
      <c r="AY15" s="58"/>
      <c r="AZ15" s="58"/>
      <c r="BA15" s="59"/>
      <c r="BB15" s="59"/>
      <c r="IC15" s="57" t="str">
        <f>TRIM("#REF!)&amp; ""　""&amp;TRIM(#REF!)")</f>
        <v>#REF!)&amp; "　"&amp;TRIM(#REF!)</v>
      </c>
      <c r="ID15" s="57" t="str">
        <f>ASC(TRIM("#REF!)&amp;"" ""&amp;TRIM(#REF!))"))</f>
        <v>#REF!)&amp;" "&amp;TRIM(#REF!))</v>
      </c>
      <c r="IE15" s="60" t="e">
        <f>IF("#REF! ="""","""",#REF!)",TRUE)</f>
        <v>#VALUE!</v>
      </c>
      <c r="IF15" s="60" t="e">
        <f t="shared" si="0"/>
        <v>#VALUE!</v>
      </c>
    </row>
    <row r="16" spans="1:244" ht="33.75" customHeight="1">
      <c r="A16" s="78"/>
      <c r="B16" s="79"/>
      <c r="C16" s="79"/>
      <c r="D16" s="79"/>
      <c r="E16" s="80"/>
      <c r="F16" s="230"/>
      <c r="G16" s="230"/>
      <c r="H16" s="230"/>
      <c r="I16" s="230" t="s">
        <v>35</v>
      </c>
      <c r="J16" s="230"/>
      <c r="K16" s="230"/>
      <c r="L16" s="240"/>
      <c r="M16" s="240"/>
      <c r="N16" s="240"/>
      <c r="O16" s="240"/>
      <c r="P16" s="240"/>
      <c r="Q16" s="240"/>
      <c r="R16" s="240"/>
      <c r="S16" s="240"/>
      <c r="T16" s="240"/>
      <c r="U16" s="240"/>
      <c r="V16" s="240"/>
      <c r="W16" s="240"/>
      <c r="X16" s="240"/>
      <c r="Y16" s="240"/>
      <c r="Z16" s="240"/>
      <c r="AA16" s="240"/>
      <c r="AB16" s="241"/>
      <c r="AC16" s="241"/>
      <c r="AD16" s="241"/>
      <c r="AE16" s="241"/>
      <c r="AF16" s="241"/>
      <c r="AG16" s="241"/>
      <c r="AH16" s="241"/>
      <c r="AI16" s="241"/>
      <c r="AJ16" s="112"/>
      <c r="AK16" s="121"/>
      <c r="AL16" s="122"/>
      <c r="AM16" s="123"/>
      <c r="AN16" s="124"/>
      <c r="AO16" s="125"/>
      <c r="AP16" s="126"/>
      <c r="AQ16" s="158" t="str">
        <f t="shared" si="1"/>
        <v/>
      </c>
      <c r="AR16" s="127" t="s">
        <v>17</v>
      </c>
      <c r="AS16" s="128"/>
      <c r="AT16" s="188"/>
      <c r="AU16" s="189"/>
      <c r="AX16" s="59"/>
      <c r="AY16" s="58"/>
      <c r="AZ16" s="58"/>
      <c r="BA16" s="59"/>
      <c r="BB16" s="59"/>
      <c r="IE16" s="60"/>
      <c r="IF16" s="60"/>
    </row>
    <row r="17" spans="1:240" ht="33.75" customHeight="1">
      <c r="A17" s="75"/>
      <c r="B17" s="76"/>
      <c r="C17" s="76"/>
      <c r="D17" s="76"/>
      <c r="E17" s="77"/>
      <c r="F17" s="234" t="s">
        <v>74</v>
      </c>
      <c r="G17" s="235"/>
      <c r="H17" s="236"/>
      <c r="I17" s="230" t="s">
        <v>34</v>
      </c>
      <c r="J17" s="230"/>
      <c r="K17" s="230"/>
      <c r="L17" s="304"/>
      <c r="M17" s="305"/>
      <c r="N17" s="305"/>
      <c r="O17" s="305"/>
      <c r="P17" s="305"/>
      <c r="Q17" s="305"/>
      <c r="R17" s="305"/>
      <c r="S17" s="305"/>
      <c r="T17" s="305"/>
      <c r="U17" s="305"/>
      <c r="V17" s="305"/>
      <c r="W17" s="305"/>
      <c r="X17" s="305"/>
      <c r="Y17" s="305"/>
      <c r="Z17" s="305"/>
      <c r="AA17" s="305"/>
      <c r="AB17" s="305"/>
      <c r="AC17" s="305"/>
      <c r="AD17" s="305"/>
      <c r="AE17" s="305"/>
      <c r="AF17" s="305"/>
      <c r="AG17" s="305"/>
      <c r="AH17" s="305"/>
      <c r="AI17" s="306"/>
      <c r="AJ17" s="115"/>
      <c r="AK17" s="121"/>
      <c r="AL17" s="122"/>
      <c r="AM17" s="123"/>
      <c r="AN17" s="124"/>
      <c r="AO17" s="125"/>
      <c r="AP17" s="126"/>
      <c r="AQ17" s="158" t="str">
        <f t="shared" si="1"/>
        <v/>
      </c>
      <c r="AR17" s="127" t="s">
        <v>17</v>
      </c>
      <c r="AS17" s="128"/>
      <c r="AT17" s="188"/>
      <c r="AU17" s="189"/>
      <c r="IE17" s="60"/>
      <c r="IF17" s="60"/>
    </row>
    <row r="18" spans="1:240" ht="33.75" customHeight="1">
      <c r="A18" s="78"/>
      <c r="B18" s="79"/>
      <c r="C18" s="79"/>
      <c r="D18" s="79"/>
      <c r="E18" s="80"/>
      <c r="F18" s="237"/>
      <c r="G18" s="238"/>
      <c r="H18" s="239"/>
      <c r="I18" s="230" t="s">
        <v>35</v>
      </c>
      <c r="J18" s="230"/>
      <c r="K18" s="230"/>
      <c r="L18" s="304"/>
      <c r="M18" s="305"/>
      <c r="N18" s="305"/>
      <c r="O18" s="305"/>
      <c r="P18" s="305"/>
      <c r="Q18" s="305"/>
      <c r="R18" s="305"/>
      <c r="S18" s="305"/>
      <c r="T18" s="305"/>
      <c r="U18" s="305"/>
      <c r="V18" s="305"/>
      <c r="W18" s="305"/>
      <c r="X18" s="305"/>
      <c r="Y18" s="305"/>
      <c r="Z18" s="305"/>
      <c r="AA18" s="305"/>
      <c r="AB18" s="305"/>
      <c r="AC18" s="305"/>
      <c r="AD18" s="305"/>
      <c r="AE18" s="305"/>
      <c r="AF18" s="305"/>
      <c r="AG18" s="305"/>
      <c r="AH18" s="305"/>
      <c r="AI18" s="306"/>
      <c r="AJ18" s="115"/>
      <c r="AK18" s="121"/>
      <c r="AL18" s="122"/>
      <c r="AM18" s="123"/>
      <c r="AN18" s="124"/>
      <c r="AO18" s="125"/>
      <c r="AP18" s="126"/>
      <c r="AQ18" s="158" t="str">
        <f t="shared" si="1"/>
        <v/>
      </c>
      <c r="AR18" s="127" t="s">
        <v>17</v>
      </c>
      <c r="AS18" s="128"/>
      <c r="AT18" s="188"/>
      <c r="AU18" s="189"/>
      <c r="IE18" s="60"/>
      <c r="IF18" s="60"/>
    </row>
    <row r="19" spans="1:240" ht="33.75" customHeight="1">
      <c r="A19" s="295" t="s">
        <v>37</v>
      </c>
      <c r="B19" s="296"/>
      <c r="C19" s="296"/>
      <c r="D19" s="296"/>
      <c r="E19" s="297"/>
      <c r="F19" s="307" t="s">
        <v>38</v>
      </c>
      <c r="G19" s="307"/>
      <c r="H19" s="307"/>
      <c r="I19" s="307"/>
      <c r="J19" s="307"/>
      <c r="K19" s="308"/>
      <c r="L19" s="230" t="s">
        <v>39</v>
      </c>
      <c r="M19" s="230"/>
      <c r="N19" s="230"/>
      <c r="O19" s="230"/>
      <c r="P19" s="230"/>
      <c r="Q19" s="230"/>
      <c r="R19" s="230"/>
      <c r="S19" s="230"/>
      <c r="T19" s="242" t="s">
        <v>20</v>
      </c>
      <c r="U19" s="242"/>
      <c r="V19" s="242"/>
      <c r="W19" s="242"/>
      <c r="X19" s="242"/>
      <c r="Y19" s="242"/>
      <c r="Z19" s="242"/>
      <c r="AA19" s="242"/>
      <c r="AB19" s="243" t="s">
        <v>40</v>
      </c>
      <c r="AC19" s="243"/>
      <c r="AD19" s="243"/>
      <c r="AE19" s="243"/>
      <c r="AF19" s="243"/>
      <c r="AG19" s="243"/>
      <c r="AH19" s="233" t="s">
        <v>13</v>
      </c>
      <c r="AI19" s="233"/>
      <c r="AJ19" s="115"/>
      <c r="AK19" s="121"/>
      <c r="AL19" s="122"/>
      <c r="AM19" s="123"/>
      <c r="AN19" s="124"/>
      <c r="AO19" s="125"/>
      <c r="AP19" s="126"/>
      <c r="AQ19" s="158" t="str">
        <f t="shared" si="1"/>
        <v/>
      </c>
      <c r="AR19" s="127" t="s">
        <v>17</v>
      </c>
      <c r="AS19" s="128"/>
      <c r="AT19" s="188"/>
      <c r="AU19" s="189"/>
    </row>
    <row r="20" spans="1:240" ht="33.75" customHeight="1">
      <c r="A20" s="298"/>
      <c r="B20" s="299"/>
      <c r="C20" s="299"/>
      <c r="D20" s="299"/>
      <c r="E20" s="300"/>
      <c r="F20" s="247" t="s">
        <v>41</v>
      </c>
      <c r="G20" s="247"/>
      <c r="H20" s="247"/>
      <c r="I20" s="247"/>
      <c r="J20" s="247"/>
      <c r="K20" s="248"/>
      <c r="L20" s="249"/>
      <c r="M20" s="249"/>
      <c r="N20" s="249"/>
      <c r="O20" s="249"/>
      <c r="P20" s="249"/>
      <c r="Q20" s="249"/>
      <c r="R20" s="249"/>
      <c r="S20" s="249"/>
      <c r="T20" s="250"/>
      <c r="U20" s="250"/>
      <c r="V20" s="250"/>
      <c r="W20" s="250"/>
      <c r="X20" s="250"/>
      <c r="Y20" s="250"/>
      <c r="Z20" s="250"/>
      <c r="AA20" s="250"/>
      <c r="AB20" s="251"/>
      <c r="AC20" s="251"/>
      <c r="AD20" s="251"/>
      <c r="AE20" s="251"/>
      <c r="AF20" s="251"/>
      <c r="AG20" s="251"/>
      <c r="AH20" s="245" t="str">
        <f>IF(AB20="","",DATEDIF(AB20,"2024/5/18","Y"))</f>
        <v/>
      </c>
      <c r="AI20" s="246"/>
      <c r="AK20" s="121"/>
      <c r="AL20" s="122"/>
      <c r="AM20" s="123"/>
      <c r="AN20" s="124"/>
      <c r="AO20" s="125"/>
      <c r="AP20" s="126"/>
      <c r="AQ20" s="158" t="str">
        <f t="shared" si="1"/>
        <v/>
      </c>
      <c r="AR20" s="127" t="s">
        <v>17</v>
      </c>
      <c r="AS20" s="128"/>
      <c r="AT20" s="188"/>
      <c r="AU20" s="189"/>
    </row>
    <row r="21" spans="1:240" ht="30" customHeight="1">
      <c r="A21" s="298"/>
      <c r="B21" s="299"/>
      <c r="C21" s="299"/>
      <c r="D21" s="299"/>
      <c r="E21" s="300"/>
      <c r="F21" s="247"/>
      <c r="G21" s="247"/>
      <c r="H21" s="247"/>
      <c r="I21" s="247"/>
      <c r="J21" s="247"/>
      <c r="K21" s="248"/>
      <c r="L21" s="249"/>
      <c r="M21" s="249"/>
      <c r="N21" s="249"/>
      <c r="O21" s="249"/>
      <c r="P21" s="249"/>
      <c r="Q21" s="249"/>
      <c r="R21" s="249"/>
      <c r="S21" s="249"/>
      <c r="T21" s="250"/>
      <c r="U21" s="250"/>
      <c r="V21" s="250"/>
      <c r="W21" s="250"/>
      <c r="X21" s="250"/>
      <c r="Y21" s="250"/>
      <c r="Z21" s="250"/>
      <c r="AA21" s="250"/>
      <c r="AB21" s="244"/>
      <c r="AC21" s="244"/>
      <c r="AD21" s="244"/>
      <c r="AE21" s="244"/>
      <c r="AF21" s="244"/>
      <c r="AG21" s="244"/>
      <c r="AH21" s="245" t="str">
        <f t="shared" ref="AH21:AH23" si="2">IF(AB21="","",DATEDIF(AB21,"2024/5/18","Y"))</f>
        <v/>
      </c>
      <c r="AI21" s="246"/>
      <c r="AK21" s="121"/>
      <c r="AL21" s="122"/>
      <c r="AM21" s="123"/>
      <c r="AN21" s="124"/>
      <c r="AO21" s="125"/>
      <c r="AP21" s="126"/>
      <c r="AQ21" s="158" t="str">
        <f t="shared" si="1"/>
        <v/>
      </c>
      <c r="AR21" s="127" t="s">
        <v>17</v>
      </c>
      <c r="AS21" s="128"/>
      <c r="AT21" s="188"/>
      <c r="AU21" s="189"/>
    </row>
    <row r="22" spans="1:240" ht="30" customHeight="1">
      <c r="A22" s="298"/>
      <c r="B22" s="299"/>
      <c r="C22" s="299"/>
      <c r="D22" s="299"/>
      <c r="E22" s="300"/>
      <c r="F22" s="247"/>
      <c r="G22" s="247"/>
      <c r="H22" s="247"/>
      <c r="I22" s="247"/>
      <c r="J22" s="247"/>
      <c r="K22" s="248"/>
      <c r="L22" s="249"/>
      <c r="M22" s="249"/>
      <c r="N22" s="249"/>
      <c r="O22" s="249"/>
      <c r="P22" s="249"/>
      <c r="Q22" s="249"/>
      <c r="R22" s="249"/>
      <c r="S22" s="249"/>
      <c r="T22" s="250"/>
      <c r="U22" s="250"/>
      <c r="V22" s="250"/>
      <c r="W22" s="250"/>
      <c r="X22" s="250"/>
      <c r="Y22" s="250"/>
      <c r="Z22" s="250"/>
      <c r="AA22" s="250"/>
      <c r="AB22" s="244"/>
      <c r="AC22" s="244"/>
      <c r="AD22" s="244"/>
      <c r="AE22" s="244"/>
      <c r="AF22" s="244"/>
      <c r="AG22" s="244"/>
      <c r="AH22" s="245" t="str">
        <f t="shared" si="2"/>
        <v/>
      </c>
      <c r="AI22" s="246"/>
      <c r="AK22" s="121"/>
      <c r="AL22" s="122"/>
      <c r="AM22" s="123"/>
      <c r="AN22" s="124"/>
      <c r="AO22" s="125"/>
      <c r="AP22" s="126"/>
      <c r="AQ22" s="158" t="str">
        <f t="shared" si="1"/>
        <v/>
      </c>
      <c r="AR22" s="127" t="s">
        <v>17</v>
      </c>
      <c r="AS22" s="128"/>
      <c r="AT22" s="188"/>
      <c r="AU22" s="189"/>
    </row>
    <row r="23" spans="1:240" ht="30" customHeight="1" thickBot="1">
      <c r="A23" s="301"/>
      <c r="B23" s="302"/>
      <c r="C23" s="302"/>
      <c r="D23" s="302"/>
      <c r="E23" s="303"/>
      <c r="F23" s="259"/>
      <c r="G23" s="259"/>
      <c r="H23" s="259"/>
      <c r="I23" s="259"/>
      <c r="J23" s="259"/>
      <c r="K23" s="260"/>
      <c r="L23" s="261"/>
      <c r="M23" s="261"/>
      <c r="N23" s="261"/>
      <c r="O23" s="261"/>
      <c r="P23" s="261"/>
      <c r="Q23" s="261"/>
      <c r="R23" s="261"/>
      <c r="S23" s="261"/>
      <c r="T23" s="262"/>
      <c r="U23" s="262"/>
      <c r="V23" s="262"/>
      <c r="W23" s="262"/>
      <c r="X23" s="262"/>
      <c r="Y23" s="262"/>
      <c r="Z23" s="262"/>
      <c r="AA23" s="262"/>
      <c r="AB23" s="263"/>
      <c r="AC23" s="263"/>
      <c r="AD23" s="263"/>
      <c r="AE23" s="263"/>
      <c r="AF23" s="263"/>
      <c r="AG23" s="263"/>
      <c r="AH23" s="245" t="str">
        <f t="shared" si="2"/>
        <v/>
      </c>
      <c r="AI23" s="246"/>
      <c r="AK23" s="129"/>
      <c r="AL23" s="130"/>
      <c r="AM23" s="131"/>
      <c r="AN23" s="132"/>
      <c r="AO23" s="133"/>
      <c r="AP23" s="134"/>
      <c r="AQ23" s="159" t="str">
        <f t="shared" si="1"/>
        <v/>
      </c>
      <c r="AR23" s="135" t="s">
        <v>17</v>
      </c>
      <c r="AS23" s="136"/>
      <c r="AT23" s="190"/>
      <c r="AU23" s="191"/>
    </row>
    <row r="24" spans="1:240" ht="30" customHeight="1">
      <c r="A24" s="268" t="s">
        <v>42</v>
      </c>
      <c r="B24" s="269"/>
      <c r="C24" s="269"/>
      <c r="D24" s="269"/>
      <c r="E24" s="270"/>
      <c r="F24" s="271" t="s">
        <v>39</v>
      </c>
      <c r="G24" s="272"/>
      <c r="H24" s="272"/>
      <c r="I24" s="272"/>
      <c r="J24" s="272"/>
      <c r="K24" s="272"/>
      <c r="L24" s="272"/>
      <c r="M24" s="273"/>
      <c r="N24" s="271" t="s">
        <v>20</v>
      </c>
      <c r="O24" s="272"/>
      <c r="P24" s="272"/>
      <c r="Q24" s="272"/>
      <c r="R24" s="272"/>
      <c r="S24" s="272"/>
      <c r="T24" s="272"/>
      <c r="U24" s="273"/>
      <c r="V24" s="271" t="s">
        <v>43</v>
      </c>
      <c r="W24" s="272"/>
      <c r="X24" s="272"/>
      <c r="Y24" s="272"/>
      <c r="Z24" s="272"/>
      <c r="AA24" s="273"/>
      <c r="AB24" s="271" t="s">
        <v>44</v>
      </c>
      <c r="AC24" s="272"/>
      <c r="AD24" s="272"/>
      <c r="AE24" s="272"/>
      <c r="AF24" s="272"/>
      <c r="AG24" s="272"/>
      <c r="AH24" s="272"/>
      <c r="AI24" s="274"/>
      <c r="AJ24" s="94"/>
      <c r="AM24" s="95"/>
      <c r="AN24" s="89"/>
      <c r="AO24" s="84"/>
    </row>
    <row r="25" spans="1:240" ht="30" customHeight="1">
      <c r="A25" s="99"/>
      <c r="B25" s="100"/>
      <c r="C25" s="101"/>
      <c r="D25" s="101"/>
      <c r="E25" s="102"/>
      <c r="F25" s="275"/>
      <c r="G25" s="276"/>
      <c r="H25" s="276"/>
      <c r="I25" s="276"/>
      <c r="J25" s="276"/>
      <c r="K25" s="276"/>
      <c r="L25" s="276"/>
      <c r="M25" s="277"/>
      <c r="N25" s="275"/>
      <c r="O25" s="276"/>
      <c r="P25" s="276"/>
      <c r="Q25" s="276"/>
      <c r="R25" s="276"/>
      <c r="S25" s="276"/>
      <c r="T25" s="276"/>
      <c r="U25" s="277"/>
      <c r="V25" s="275"/>
      <c r="W25" s="276"/>
      <c r="X25" s="276"/>
      <c r="Y25" s="276"/>
      <c r="Z25" s="276"/>
      <c r="AA25" s="277"/>
      <c r="AB25" s="91" t="s">
        <v>46</v>
      </c>
      <c r="AC25" s="265"/>
      <c r="AD25" s="265"/>
      <c r="AE25" s="265"/>
      <c r="AF25" s="265"/>
      <c r="AG25" s="265"/>
      <c r="AH25" s="265"/>
      <c r="AI25" s="266"/>
      <c r="AM25" s="264" t="s">
        <v>81</v>
      </c>
      <c r="AN25" s="264"/>
      <c r="AO25" s="264"/>
      <c r="AP25" s="81" t="s">
        <v>45</v>
      </c>
      <c r="AQ25" s="267"/>
      <c r="AR25" s="267"/>
      <c r="AS25" s="267"/>
      <c r="AT25" s="267"/>
      <c r="AU25" s="82"/>
    </row>
    <row r="26" spans="1:240" ht="30" customHeight="1">
      <c r="A26" s="103"/>
      <c r="B26" s="100"/>
      <c r="C26" s="104"/>
      <c r="D26" s="104"/>
      <c r="E26" s="105"/>
      <c r="F26" s="282"/>
      <c r="G26" s="283"/>
      <c r="H26" s="283"/>
      <c r="I26" s="283"/>
      <c r="J26" s="283"/>
      <c r="K26" s="283"/>
      <c r="L26" s="283"/>
      <c r="M26" s="284"/>
      <c r="N26" s="282"/>
      <c r="O26" s="283"/>
      <c r="P26" s="283"/>
      <c r="Q26" s="283"/>
      <c r="R26" s="283"/>
      <c r="S26" s="283"/>
      <c r="T26" s="283"/>
      <c r="U26" s="284"/>
      <c r="V26" s="282"/>
      <c r="W26" s="283"/>
      <c r="X26" s="283"/>
      <c r="Y26" s="283"/>
      <c r="Z26" s="283"/>
      <c r="AA26" s="283"/>
      <c r="AB26" s="92" t="s">
        <v>46</v>
      </c>
      <c r="AC26" s="255"/>
      <c r="AD26" s="255"/>
      <c r="AE26" s="255"/>
      <c r="AF26" s="255"/>
      <c r="AG26" s="255"/>
      <c r="AH26" s="255"/>
      <c r="AI26" s="256"/>
    </row>
    <row r="27" spans="1:240" ht="30" customHeight="1">
      <c r="A27" s="103"/>
      <c r="B27" s="100"/>
      <c r="C27" s="104"/>
      <c r="D27" s="104"/>
      <c r="E27" s="105"/>
      <c r="F27" s="257"/>
      <c r="G27" s="255"/>
      <c r="H27" s="255"/>
      <c r="I27" s="255"/>
      <c r="J27" s="255"/>
      <c r="K27" s="255"/>
      <c r="L27" s="255"/>
      <c r="M27" s="258"/>
      <c r="N27" s="257"/>
      <c r="O27" s="255"/>
      <c r="P27" s="255"/>
      <c r="Q27" s="255"/>
      <c r="R27" s="255"/>
      <c r="S27" s="255"/>
      <c r="T27" s="255"/>
      <c r="U27" s="258"/>
      <c r="V27" s="257"/>
      <c r="W27" s="255"/>
      <c r="X27" s="255"/>
      <c r="Y27" s="255"/>
      <c r="Z27" s="255"/>
      <c r="AA27" s="258"/>
      <c r="AB27" s="92" t="s">
        <v>46</v>
      </c>
      <c r="AC27" s="255"/>
      <c r="AD27" s="255"/>
      <c r="AE27" s="255"/>
      <c r="AF27" s="255"/>
      <c r="AG27" s="255"/>
      <c r="AH27" s="255"/>
      <c r="AI27" s="256"/>
      <c r="AM27" s="96" t="s">
        <v>47</v>
      </c>
      <c r="AS27" s="252" t="s">
        <v>48</v>
      </c>
      <c r="AT27" s="252"/>
      <c r="AU27" s="252"/>
    </row>
    <row r="28" spans="1:240" ht="30" customHeight="1" thickBot="1">
      <c r="A28" s="106"/>
      <c r="B28" s="107"/>
      <c r="C28" s="108"/>
      <c r="D28" s="108"/>
      <c r="E28" s="109"/>
      <c r="F28" s="278"/>
      <c r="G28" s="279"/>
      <c r="H28" s="279"/>
      <c r="I28" s="279"/>
      <c r="J28" s="279"/>
      <c r="K28" s="279"/>
      <c r="L28" s="279"/>
      <c r="M28" s="280"/>
      <c r="N28" s="279"/>
      <c r="O28" s="279"/>
      <c r="P28" s="279"/>
      <c r="Q28" s="279"/>
      <c r="R28" s="279"/>
      <c r="S28" s="279"/>
      <c r="T28" s="279"/>
      <c r="U28" s="279"/>
      <c r="V28" s="278"/>
      <c r="W28" s="279"/>
      <c r="X28" s="279"/>
      <c r="Y28" s="279"/>
      <c r="Z28" s="279"/>
      <c r="AA28" s="280"/>
      <c r="AB28" s="93" t="s">
        <v>46</v>
      </c>
      <c r="AC28" s="279"/>
      <c r="AD28" s="279"/>
      <c r="AE28" s="279"/>
      <c r="AF28" s="279"/>
      <c r="AG28" s="279"/>
      <c r="AH28" s="279"/>
      <c r="AI28" s="281"/>
      <c r="AM28" s="253" t="s">
        <v>49</v>
      </c>
      <c r="AN28" s="253"/>
      <c r="AO28" s="253"/>
      <c r="AP28" s="253"/>
      <c r="AQ28" s="254"/>
      <c r="AR28" s="97"/>
      <c r="AS28" s="252"/>
      <c r="AT28" s="252"/>
      <c r="AU28" s="252"/>
    </row>
    <row r="29" spans="1:240" ht="30" customHeight="1">
      <c r="A29" s="57"/>
      <c r="B29" s="85"/>
      <c r="C29" s="86"/>
      <c r="D29" s="86"/>
      <c r="E29" s="86"/>
      <c r="F29" s="86"/>
      <c r="G29" s="86"/>
      <c r="H29" s="86"/>
      <c r="I29" s="86"/>
      <c r="J29" s="87"/>
      <c r="K29" s="87"/>
      <c r="L29" s="88"/>
      <c r="M29" s="88"/>
      <c r="N29" s="88"/>
      <c r="O29" s="88"/>
      <c r="P29" s="88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G29" s="90"/>
      <c r="AI29" s="98" t="s">
        <v>50</v>
      </c>
      <c r="AM29" s="253"/>
      <c r="AN29" s="253"/>
      <c r="AO29" s="253"/>
      <c r="AP29" s="253"/>
      <c r="AQ29" s="254"/>
      <c r="AR29" s="97"/>
      <c r="AS29" s="252"/>
      <c r="AT29" s="252"/>
      <c r="AU29" s="252"/>
    </row>
    <row r="30" spans="1:240" ht="21" customHeight="1">
      <c r="AM30" s="253"/>
      <c r="AN30" s="253"/>
      <c r="AO30" s="253"/>
      <c r="AP30" s="253"/>
      <c r="AQ30" s="254"/>
      <c r="AR30" s="97"/>
      <c r="AS30" s="252"/>
      <c r="AT30" s="252"/>
      <c r="AU30" s="252"/>
    </row>
  </sheetData>
  <sheetProtection selectLockedCells="1" selectUnlockedCells="1"/>
  <mergeCells count="139">
    <mergeCell ref="A19:E23"/>
    <mergeCell ref="F15:H16"/>
    <mergeCell ref="I15:K15"/>
    <mergeCell ref="L15:S15"/>
    <mergeCell ref="T15:AA15"/>
    <mergeCell ref="AB15:AI15"/>
    <mergeCell ref="I16:K16"/>
    <mergeCell ref="L16:S16"/>
    <mergeCell ref="T16:AA16"/>
    <mergeCell ref="AB16:AI16"/>
    <mergeCell ref="L17:AI17"/>
    <mergeCell ref="L18:AI18"/>
    <mergeCell ref="AH20:AI20"/>
    <mergeCell ref="F22:K22"/>
    <mergeCell ref="L22:S22"/>
    <mergeCell ref="T22:AA22"/>
    <mergeCell ref="AB22:AG22"/>
    <mergeCell ref="AH22:AI22"/>
    <mergeCell ref="F19:K19"/>
    <mergeCell ref="L19:S19"/>
    <mergeCell ref="A24:E24"/>
    <mergeCell ref="F24:M24"/>
    <mergeCell ref="N24:U24"/>
    <mergeCell ref="V24:AA24"/>
    <mergeCell ref="AB24:AI24"/>
    <mergeCell ref="F25:M25"/>
    <mergeCell ref="N25:U25"/>
    <mergeCell ref="V25:AA25"/>
    <mergeCell ref="F28:M28"/>
    <mergeCell ref="N28:U28"/>
    <mergeCell ref="V28:AA28"/>
    <mergeCell ref="AC28:AI28"/>
    <mergeCell ref="AC26:AI26"/>
    <mergeCell ref="V26:AA26"/>
    <mergeCell ref="N26:U26"/>
    <mergeCell ref="F26:M26"/>
    <mergeCell ref="N27:U27"/>
    <mergeCell ref="V27:AA27"/>
    <mergeCell ref="AS27:AU27"/>
    <mergeCell ref="AM28:AQ30"/>
    <mergeCell ref="AS28:AU30"/>
    <mergeCell ref="AC27:AI27"/>
    <mergeCell ref="F27:M27"/>
    <mergeCell ref="F23:K23"/>
    <mergeCell ref="L23:S23"/>
    <mergeCell ref="T23:AA23"/>
    <mergeCell ref="AB23:AG23"/>
    <mergeCell ref="AH23:AI23"/>
    <mergeCell ref="AM25:AO25"/>
    <mergeCell ref="AC25:AI25"/>
    <mergeCell ref="AQ25:AT25"/>
    <mergeCell ref="T19:AA19"/>
    <mergeCell ref="AB19:AG19"/>
    <mergeCell ref="AH19:AI19"/>
    <mergeCell ref="AB21:AG21"/>
    <mergeCell ref="AH21:AI21"/>
    <mergeCell ref="F20:K20"/>
    <mergeCell ref="L20:S20"/>
    <mergeCell ref="T20:AA20"/>
    <mergeCell ref="AB20:AG20"/>
    <mergeCell ref="F21:K21"/>
    <mergeCell ref="L21:S21"/>
    <mergeCell ref="T21:AA21"/>
    <mergeCell ref="F17:H18"/>
    <mergeCell ref="I17:K17"/>
    <mergeCell ref="I18:K18"/>
    <mergeCell ref="F13:H14"/>
    <mergeCell ref="I13:K13"/>
    <mergeCell ref="L13:S13"/>
    <mergeCell ref="T13:AA13"/>
    <mergeCell ref="AB13:AI13"/>
    <mergeCell ref="I14:K14"/>
    <mergeCell ref="L14:S14"/>
    <mergeCell ref="T14:AA14"/>
    <mergeCell ref="AB14:AI14"/>
    <mergeCell ref="F10:H10"/>
    <mergeCell ref="I10:T10"/>
    <mergeCell ref="U10:W10"/>
    <mergeCell ref="X10:AI10"/>
    <mergeCell ref="F11:H11"/>
    <mergeCell ref="I11:T11"/>
    <mergeCell ref="U11:W11"/>
    <mergeCell ref="X11:AI11"/>
    <mergeCell ref="A12:E12"/>
    <mergeCell ref="F12:K12"/>
    <mergeCell ref="L12:S12"/>
    <mergeCell ref="T12:AA12"/>
    <mergeCell ref="AB12:AI12"/>
    <mergeCell ref="A7:E7"/>
    <mergeCell ref="F7:H7"/>
    <mergeCell ref="J7:M7"/>
    <mergeCell ref="N7:AI7"/>
    <mergeCell ref="A6:E6"/>
    <mergeCell ref="F6:H6"/>
    <mergeCell ref="U6:X6"/>
    <mergeCell ref="J8:AI8"/>
    <mergeCell ref="F9:H9"/>
    <mergeCell ref="I9:T9"/>
    <mergeCell ref="U9:W9"/>
    <mergeCell ref="X9:AI9"/>
    <mergeCell ref="I6:T6"/>
    <mergeCell ref="Y6:AI6"/>
    <mergeCell ref="A1:H1"/>
    <mergeCell ref="I1:AP1"/>
    <mergeCell ref="AQ1:AU1"/>
    <mergeCell ref="A4:E4"/>
    <mergeCell ref="F4:H4"/>
    <mergeCell ref="I4:T4"/>
    <mergeCell ref="U4:Y4"/>
    <mergeCell ref="Z4:AI4"/>
    <mergeCell ref="A5:E5"/>
    <mergeCell ref="F5:H5"/>
    <mergeCell ref="I5:AI5"/>
    <mergeCell ref="I3:T3"/>
    <mergeCell ref="U3:X3"/>
    <mergeCell ref="Y3:AI3"/>
    <mergeCell ref="A3:H3"/>
    <mergeCell ref="AT8:AU8"/>
    <mergeCell ref="AT9:AU9"/>
    <mergeCell ref="AT10:AU10"/>
    <mergeCell ref="AT11:AU11"/>
    <mergeCell ref="AT12:AU12"/>
    <mergeCell ref="AT13:AU13"/>
    <mergeCell ref="AR3:AS3"/>
    <mergeCell ref="AT3:AU3"/>
    <mergeCell ref="AT4:AU4"/>
    <mergeCell ref="AT5:AU5"/>
    <mergeCell ref="AT6:AU6"/>
    <mergeCell ref="AT7:AU7"/>
    <mergeCell ref="AT17:AU17"/>
    <mergeCell ref="AT18:AU18"/>
    <mergeCell ref="AT19:AU19"/>
    <mergeCell ref="AT20:AU20"/>
    <mergeCell ref="AT21:AU21"/>
    <mergeCell ref="AT22:AU22"/>
    <mergeCell ref="AT23:AU23"/>
    <mergeCell ref="AT14:AU14"/>
    <mergeCell ref="AT15:AU15"/>
    <mergeCell ref="AT16:AU16"/>
  </mergeCells>
  <phoneticPr fontId="24"/>
  <dataValidations xWindow="502" yWindow="417" count="12">
    <dataValidation type="textLength" allowBlank="1" showInputMessage="1" showErrorMessage="1" error="5文字以内で入力してください。" promptTitle="チーム名略称" prompt="5文字以内で入力してください。かな・英数字いずれも可。" sqref="AJ3" xr:uid="{00000000-0002-0000-0000-000005000000}">
      <formula1>1</formula1>
      <formula2>5</formula2>
    </dataValidation>
    <dataValidation allowBlank="1" showErrorMessage="1" sqref="AM24:AN24" xr:uid="{00000000-0002-0000-0000-000006000000}">
      <formula1>0</formula1>
      <formula2>0</formula2>
    </dataValidation>
    <dataValidation allowBlank="1" showInputMessage="1" showErrorMessage="1" sqref="AJ5:AJ8 I10:I11 AJ13:AJ16 C29:I29 U29:AE29" xr:uid="{00000000-0002-0000-0000-000008000000}">
      <formula1>0</formula1>
      <formula2>0</formula2>
    </dataValidation>
    <dataValidation allowBlank="1" showInputMessage="1" showErrorMessage="1" promptTitle="郵便番号" prompt="***-****形式（7桁）で入力します。" sqref="J7:M7 J8" xr:uid="{00000000-0002-0000-0000-000009000000}">
      <formula1>0</formula1>
      <formula2>0</formula2>
    </dataValidation>
    <dataValidation allowBlank="1" showInputMessage="1" showErrorMessage="1" promptTitle="生年月日" prompt="生年月日を入力_x000a_例)1973年3月3日の場合_x000a_1973/3/3" sqref="AB20:AG23 AP4:AP23" xr:uid="{00000000-0002-0000-0000-000000000000}">
      <formula1>0</formula1>
      <formula2>0</formula2>
    </dataValidation>
    <dataValidation allowBlank="1" showInputMessage="1" showErrorMessage="1" promptTitle="名前（フルネーム）" prompt="姓と名の間を_x000a_1マス空けてください。" sqref="L20:S23 AN4:AN23" xr:uid="{00000000-0002-0000-0000-000002000000}">
      <formula1>0</formula1>
      <formula2>0</formula2>
    </dataValidation>
    <dataValidation allowBlank="1" sqref="F22:K23 AH20:AI23" xr:uid="{00000000-0002-0000-0000-00000A000000}"/>
    <dataValidation allowBlank="1" showInputMessage="1" showErrorMessage="1" promptTitle="個人登録番号" prompt="フットサル個人登録番号を入力" sqref="AS4:AS23" xr:uid="{00000000-0002-0000-0000-000001000000}">
      <formula1>0</formula1>
      <formula2>0</formula2>
    </dataValidation>
    <dataValidation type="list" allowBlank="1" showInputMessage="1" showErrorMessage="1" promptTitle="ポジションの入力" prompt="FP、GKのどちらかを入力します。" sqref="AM4:AM23" xr:uid="{00000000-0002-0000-0000-000003000000}">
      <formula1>"FP,GK"</formula1>
      <formula2>0</formula2>
    </dataValidation>
    <dataValidation allowBlank="1" showErrorMessage="1" prompt="入力できません。" sqref="AK4:AL23" xr:uid="{00000000-0002-0000-0000-000004000000}">
      <formula1>0</formula1>
      <formula2>0</formula2>
    </dataValidation>
    <dataValidation allowBlank="1" showInputMessage="1" showErrorMessage="1" promptTitle="フリガナ" prompt="全角カタカナを入力します。" sqref="AO4:AO23" xr:uid="{00000000-0002-0000-0000-000007000000}">
      <formula1>0</formula1>
      <formula2>0</formula2>
    </dataValidation>
    <dataValidation allowBlank="1" showErrorMessage="1" promptTitle="年齢" prompt="生年月日を入力すると自動計算されます" sqref="AQ4:AR23" xr:uid="{00000000-0002-0000-0000-00000B000000}"/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58" firstPageNumber="0" orientation="landscape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0"/>
    <pageSetUpPr fitToPage="1"/>
  </sheetPr>
  <dimension ref="A1:IW58"/>
  <sheetViews>
    <sheetView view="pageBreakPreview" zoomScale="70" zoomScaleSheetLayoutView="70" workbookViewId="0">
      <selection activeCell="B8" sqref="B8:F8"/>
    </sheetView>
  </sheetViews>
  <sheetFormatPr defaultColWidth="0" defaultRowHeight="13.2"/>
  <cols>
    <col min="1" max="1" width="6.33203125" style="1" customWidth="1"/>
    <col min="2" max="4" width="9.44140625" style="1" customWidth="1"/>
    <col min="5" max="6" width="22.6640625" style="1" customWidth="1"/>
    <col min="7" max="7" width="14" style="1" customWidth="1"/>
    <col min="8" max="9" width="11.6640625" style="1" customWidth="1"/>
    <col min="10" max="11" width="3.44140625" style="1" customWidth="1"/>
    <col min="12" max="12" width="9.33203125" style="1" customWidth="1"/>
    <col min="13" max="15" width="11.6640625" style="1" customWidth="1"/>
    <col min="16" max="16" width="2.6640625" style="1" customWidth="1"/>
    <col min="17" max="17" width="17.21875" style="1" hidden="1" customWidth="1"/>
    <col min="18" max="257" width="0" style="1" hidden="1" customWidth="1"/>
    <col min="258" max="16384" width="9.88671875" style="1" hidden="1"/>
  </cols>
  <sheetData>
    <row r="1" spans="1:257" ht="13.5" customHeight="1" thickBot="1"/>
    <row r="2" spans="1:257" ht="24" thickBot="1">
      <c r="E2" s="309" t="s">
        <v>73</v>
      </c>
      <c r="F2" s="310"/>
      <c r="G2" s="310"/>
      <c r="H2" s="310"/>
      <c r="I2" s="311"/>
      <c r="L2" s="2"/>
      <c r="M2" s="3"/>
      <c r="O2" s="4"/>
    </row>
    <row r="4" spans="1:257" ht="13.5" customHeight="1"/>
    <row r="5" spans="1:257" s="7" customFormat="1" ht="19.5" customHeight="1" thickBot="1">
      <c r="A5" s="316" t="s">
        <v>51</v>
      </c>
      <c r="B5" s="5" t="s">
        <v>52</v>
      </c>
      <c r="C5" s="157">
        <v>6</v>
      </c>
      <c r="D5" s="6" t="s">
        <v>53</v>
      </c>
      <c r="E5" s="6"/>
      <c r="F5" s="6"/>
      <c r="G5" s="6"/>
      <c r="H5" s="6"/>
      <c r="I5" s="6"/>
      <c r="J5" s="6"/>
      <c r="K5" s="6"/>
      <c r="L5" s="6"/>
      <c r="M5" s="6"/>
      <c r="N5" s="317" t="s">
        <v>54</v>
      </c>
      <c r="O5" s="317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</row>
    <row r="6" spans="1:257" s="7" customFormat="1" ht="44.25" customHeight="1" thickBot="1">
      <c r="A6" s="316"/>
      <c r="B6" s="312" t="str">
        <f>参加申込書!I1</f>
        <v>JFA 第11回全日本U-18フットサル選手権大会　群馬県大会　参加申込書</v>
      </c>
      <c r="C6" s="313"/>
      <c r="D6" s="313"/>
      <c r="E6" s="313"/>
      <c r="F6" s="313"/>
      <c r="G6" s="313"/>
      <c r="H6" s="313"/>
      <c r="I6" s="313"/>
      <c r="J6" s="313"/>
      <c r="K6" s="314"/>
      <c r="L6" s="314"/>
      <c r="M6" s="315"/>
      <c r="N6" s="318"/>
      <c r="O6" s="318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</row>
    <row r="7" spans="1:257" s="7" customFormat="1" ht="29.25" customHeight="1" thickBot="1">
      <c r="A7" s="319" t="s">
        <v>4</v>
      </c>
      <c r="B7" s="8" t="s">
        <v>5</v>
      </c>
      <c r="C7" s="320">
        <f>参加申込書!I4</f>
        <v>0</v>
      </c>
      <c r="D7" s="320"/>
      <c r="E7" s="320"/>
      <c r="F7" s="320"/>
      <c r="G7" s="321" t="s">
        <v>55</v>
      </c>
      <c r="H7" s="322"/>
      <c r="I7" s="322"/>
      <c r="J7" s="322"/>
      <c r="K7" s="322"/>
      <c r="L7" s="322"/>
      <c r="M7" s="322"/>
      <c r="N7" s="322"/>
      <c r="O7" s="322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</row>
    <row r="8" spans="1:257" s="7" customFormat="1" ht="60.75" customHeight="1">
      <c r="A8" s="319"/>
      <c r="B8" s="323">
        <f>参加申込書!I5</f>
        <v>0</v>
      </c>
      <c r="C8" s="323"/>
      <c r="D8" s="323"/>
      <c r="E8" s="323"/>
      <c r="F8" s="323"/>
      <c r="G8" s="321"/>
      <c r="H8" s="322"/>
      <c r="I8" s="322"/>
      <c r="J8" s="322"/>
      <c r="K8" s="322"/>
      <c r="L8" s="322"/>
      <c r="M8" s="322"/>
      <c r="N8" s="322"/>
      <c r="O8" s="322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</row>
    <row r="9" spans="1:257">
      <c r="A9" s="9"/>
      <c r="B9" s="10"/>
      <c r="C9" s="9"/>
      <c r="D9" s="9"/>
      <c r="E9" s="9"/>
      <c r="F9" s="9"/>
      <c r="G9" s="9"/>
      <c r="H9" s="10"/>
      <c r="I9" s="9"/>
      <c r="J9" s="9"/>
      <c r="K9" s="9"/>
      <c r="L9" s="9"/>
      <c r="M9" s="9"/>
      <c r="N9" s="9"/>
      <c r="O9" s="9"/>
    </row>
    <row r="10" spans="1:257" s="21" customFormat="1" ht="50.25" customHeight="1" thickBot="1">
      <c r="A10" s="11" t="s">
        <v>56</v>
      </c>
      <c r="B10" s="156" t="s">
        <v>82</v>
      </c>
      <c r="C10" s="12" t="s">
        <v>57</v>
      </c>
      <c r="D10" s="13" t="s">
        <v>8</v>
      </c>
      <c r="E10" s="14" t="s">
        <v>58</v>
      </c>
      <c r="F10" s="14" t="s">
        <v>5</v>
      </c>
      <c r="G10" s="15" t="s">
        <v>59</v>
      </c>
      <c r="H10" s="16" t="s">
        <v>60</v>
      </c>
      <c r="I10" s="17" t="s">
        <v>61</v>
      </c>
      <c r="J10" s="18"/>
      <c r="K10" s="18"/>
      <c r="L10" s="19" t="s">
        <v>38</v>
      </c>
      <c r="M10" s="324" t="s">
        <v>62</v>
      </c>
      <c r="N10" s="324"/>
      <c r="O10" s="20" t="s">
        <v>63</v>
      </c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</row>
    <row r="11" spans="1:257" s="21" customFormat="1" ht="45" customHeight="1">
      <c r="A11" s="145">
        <v>1</v>
      </c>
      <c r="B11" s="22"/>
      <c r="C11" s="23"/>
      <c r="D11" s="24" t="str">
        <f>IF(参加申込書!AL4="","",参加申込書!AL4)</f>
        <v/>
      </c>
      <c r="E11" s="152" t="str">
        <f>IF(参加申込書!AN4="","",参加申込書!AN4)</f>
        <v/>
      </c>
      <c r="F11" s="153" t="str">
        <f>IF(参加申込書!AO4="","",参加申込書!AO4)</f>
        <v/>
      </c>
      <c r="G11" s="25" t="str">
        <f>IF(参加申込書!AM4="","",参加申込書!AM4)</f>
        <v/>
      </c>
      <c r="H11" s="26"/>
      <c r="I11" s="27"/>
      <c r="J11" s="7"/>
      <c r="K11" s="7"/>
      <c r="L11" s="28" t="str">
        <f>IF(参加申込書!F20="","",参加申込書!F20)</f>
        <v>監督</v>
      </c>
      <c r="M11" s="150" t="str">
        <f>IF(参加申込書!L20="","",参加申込書!L20)</f>
        <v/>
      </c>
      <c r="N11" s="151"/>
      <c r="O11" s="29"/>
      <c r="Q11" s="30" t="s">
        <v>64</v>
      </c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</row>
    <row r="12" spans="1:257" s="21" customFormat="1" ht="45" customHeight="1">
      <c r="A12" s="146">
        <v>2</v>
      </c>
      <c r="B12" s="31"/>
      <c r="C12" s="31"/>
      <c r="D12" s="24" t="str">
        <f>IF(参加申込書!AL5="","",参加申込書!AL5)</f>
        <v/>
      </c>
      <c r="E12" s="152" t="str">
        <f>IF(参加申込書!AN5="","",参加申込書!AN5)</f>
        <v/>
      </c>
      <c r="F12" s="153" t="str">
        <f>IF(参加申込書!AO5="","",参加申込書!AO5)</f>
        <v/>
      </c>
      <c r="G12" s="25" t="str">
        <f>IF(参加申込書!AM5="","",参加申込書!AM5)</f>
        <v/>
      </c>
      <c r="H12" s="32"/>
      <c r="I12" s="33"/>
      <c r="J12" s="7"/>
      <c r="K12" s="7"/>
      <c r="L12" s="28" t="str">
        <f>IF(参加申込書!F21="","",参加申込書!F21)</f>
        <v/>
      </c>
      <c r="M12" s="150" t="str">
        <f>IF(参加申込書!L21="","",参加申込書!L21)</f>
        <v/>
      </c>
      <c r="N12" s="151"/>
      <c r="O12" s="29"/>
      <c r="Q12" s="34" t="s">
        <v>65</v>
      </c>
      <c r="R12" s="35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</row>
    <row r="13" spans="1:257" s="21" customFormat="1" ht="45" customHeight="1">
      <c r="A13" s="146">
        <v>3</v>
      </c>
      <c r="B13" s="31"/>
      <c r="C13" s="31"/>
      <c r="D13" s="24" t="str">
        <f>IF(参加申込書!AL6="","",参加申込書!AL6)</f>
        <v/>
      </c>
      <c r="E13" s="152" t="str">
        <f>IF(参加申込書!AN6="","",参加申込書!AN6)</f>
        <v/>
      </c>
      <c r="F13" s="153" t="str">
        <f>IF(参加申込書!AO6="","",参加申込書!AO6)</f>
        <v/>
      </c>
      <c r="G13" s="25" t="str">
        <f>IF(参加申込書!AM6="","",参加申込書!AM6)</f>
        <v/>
      </c>
      <c r="H13" s="36"/>
      <c r="I13" s="33"/>
      <c r="J13" s="7"/>
      <c r="K13" s="7"/>
      <c r="L13" s="28" t="str">
        <f>IF(参加申込書!F22="","",参加申込書!F22)</f>
        <v/>
      </c>
      <c r="M13" s="150" t="str">
        <f>IF(参加申込書!L22="","",参加申込書!L22)</f>
        <v/>
      </c>
      <c r="N13" s="151"/>
      <c r="O13" s="29"/>
      <c r="Q13" s="34" t="s">
        <v>66</v>
      </c>
      <c r="R13" s="35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</row>
    <row r="14" spans="1:257" s="21" customFormat="1" ht="45" customHeight="1" thickBot="1">
      <c r="A14" s="146">
        <v>4</v>
      </c>
      <c r="B14" s="31"/>
      <c r="C14" s="31"/>
      <c r="D14" s="24" t="str">
        <f>IF(参加申込書!AL7="","",参加申込書!AL7)</f>
        <v/>
      </c>
      <c r="E14" s="152" t="str">
        <f>IF(参加申込書!AN7="","",参加申込書!AN7)</f>
        <v/>
      </c>
      <c r="F14" s="153" t="str">
        <f>IF(参加申込書!AO7="","",参加申込書!AO7)</f>
        <v/>
      </c>
      <c r="G14" s="25" t="str">
        <f>IF(参加申込書!AM7="","",参加申込書!AM7)</f>
        <v/>
      </c>
      <c r="H14" s="36"/>
      <c r="I14" s="33"/>
      <c r="J14" s="37"/>
      <c r="K14" s="37"/>
      <c r="L14" s="137" t="str">
        <f>IF(参加申込書!F23="","",参加申込書!F23)</f>
        <v/>
      </c>
      <c r="M14" s="150" t="str">
        <f>IF(参加申込書!L23="","",参加申込書!L23)</f>
        <v/>
      </c>
      <c r="N14" s="151"/>
      <c r="O14" s="138"/>
      <c r="Q14" s="38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</row>
    <row r="15" spans="1:257" s="21" customFormat="1" ht="45" customHeight="1">
      <c r="A15" s="146">
        <v>5</v>
      </c>
      <c r="B15" s="31"/>
      <c r="C15" s="31"/>
      <c r="D15" s="24" t="str">
        <f>IF(参加申込書!AL8="","",参加申込書!AL8)</f>
        <v/>
      </c>
      <c r="E15" s="152" t="str">
        <f>IF(参加申込書!AN8="","",参加申込書!AN8)</f>
        <v/>
      </c>
      <c r="F15" s="153" t="str">
        <f>IF(参加申込書!AO8="","",参加申込書!AO8)</f>
        <v/>
      </c>
      <c r="G15" s="25" t="str">
        <f>IF(参加申込書!AM8="","",参加申込書!AM8)</f>
        <v/>
      </c>
      <c r="H15" s="36"/>
      <c r="I15" s="33"/>
      <c r="J15" s="39"/>
      <c r="K15" s="39"/>
      <c r="L15" s="160" t="s">
        <v>86</v>
      </c>
      <c r="M15" s="161"/>
      <c r="N15" s="161"/>
      <c r="O15" s="162"/>
      <c r="Q15" s="38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</row>
    <row r="16" spans="1:257" s="21" customFormat="1" ht="45" customHeight="1">
      <c r="A16" s="146">
        <v>6</v>
      </c>
      <c r="B16" s="31"/>
      <c r="C16" s="31"/>
      <c r="D16" s="24" t="str">
        <f>IF(参加申込書!AL9="","",参加申込書!AL9)</f>
        <v/>
      </c>
      <c r="E16" s="152" t="str">
        <f>IF(参加申込書!AN9="","",参加申込書!AN9)</f>
        <v/>
      </c>
      <c r="F16" s="153" t="str">
        <f>IF(参加申込書!AO9="","",参加申込書!AO9)</f>
        <v/>
      </c>
      <c r="G16" s="25" t="str">
        <f>IF(参加申込書!AM9="","",参加申込書!AM9)</f>
        <v/>
      </c>
      <c r="H16" s="36"/>
      <c r="I16" s="33"/>
      <c r="J16" s="39"/>
      <c r="K16" s="39"/>
      <c r="L16" s="163" t="s">
        <v>83</v>
      </c>
      <c r="M16" s="164"/>
      <c r="N16" s="164"/>
      <c r="O16" s="165"/>
      <c r="Q16" s="38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</row>
    <row r="17" spans="1:257" s="21" customFormat="1" ht="45" customHeight="1">
      <c r="A17" s="146">
        <v>7</v>
      </c>
      <c r="B17" s="31"/>
      <c r="C17" s="31"/>
      <c r="D17" s="24" t="str">
        <f>IF(参加申込書!AL10="","",参加申込書!AL10)</f>
        <v/>
      </c>
      <c r="E17" s="152" t="str">
        <f>IF(参加申込書!AN10="","",参加申込書!AN10)</f>
        <v/>
      </c>
      <c r="F17" s="153" t="str">
        <f>IF(参加申込書!AO10="","",参加申込書!AO10)</f>
        <v/>
      </c>
      <c r="G17" s="25" t="str">
        <f>IF(参加申込書!AM10="","",参加申込書!AM10)</f>
        <v/>
      </c>
      <c r="H17" s="36"/>
      <c r="I17" s="33"/>
      <c r="J17" s="39"/>
      <c r="K17" s="39"/>
      <c r="L17" s="163" t="s">
        <v>84</v>
      </c>
      <c r="M17" s="164"/>
      <c r="N17" s="164"/>
      <c r="O17" s="165"/>
      <c r="Q17" s="40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</row>
    <row r="18" spans="1:257" s="21" customFormat="1" ht="45" customHeight="1">
      <c r="A18" s="146">
        <v>8</v>
      </c>
      <c r="B18" s="31"/>
      <c r="C18" s="31"/>
      <c r="D18" s="24" t="str">
        <f>IF(参加申込書!AL11="","",参加申込書!AL11)</f>
        <v/>
      </c>
      <c r="E18" s="152" t="str">
        <f>IF(参加申込書!AN11="","",参加申込書!AN11)</f>
        <v/>
      </c>
      <c r="F18" s="153" t="str">
        <f>IF(参加申込書!AO11="","",参加申込書!AO11)</f>
        <v/>
      </c>
      <c r="G18" s="25" t="str">
        <f>IF(参加申込書!AM11="","",参加申込書!AM11)</f>
        <v/>
      </c>
      <c r="H18" s="36"/>
      <c r="I18" s="33"/>
      <c r="J18" s="37"/>
      <c r="K18" s="37"/>
      <c r="L18" s="163" t="s">
        <v>85</v>
      </c>
      <c r="M18" s="164"/>
      <c r="N18" s="164"/>
      <c r="O18" s="165"/>
      <c r="Q18" s="4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</row>
    <row r="19" spans="1:257" s="21" customFormat="1" ht="45" customHeight="1">
      <c r="A19" s="146">
        <v>9</v>
      </c>
      <c r="B19" s="31"/>
      <c r="C19" s="31"/>
      <c r="D19" s="24" t="str">
        <f>IF(参加申込書!AL12="","",参加申込書!AL12)</f>
        <v/>
      </c>
      <c r="E19" s="152" t="str">
        <f>IF(参加申込書!AN12="","",参加申込書!AN12)</f>
        <v/>
      </c>
      <c r="F19" s="153" t="str">
        <f>IF(参加申込書!AO12="","",参加申込書!AO12)</f>
        <v/>
      </c>
      <c r="G19" s="25" t="str">
        <f>IF(参加申込書!AM12="","",参加申込書!AM12)</f>
        <v/>
      </c>
      <c r="H19" s="36"/>
      <c r="I19" s="33"/>
      <c r="J19" s="39"/>
      <c r="K19" s="39"/>
      <c r="L19" s="42" t="s">
        <v>67</v>
      </c>
      <c r="M19" s="39"/>
      <c r="N19" s="39"/>
      <c r="O19" s="39"/>
      <c r="Q19" s="40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</row>
    <row r="20" spans="1:257" s="21" customFormat="1" ht="45" customHeight="1">
      <c r="A20" s="146">
        <v>10</v>
      </c>
      <c r="B20" s="31"/>
      <c r="C20" s="31"/>
      <c r="D20" s="24" t="str">
        <f>IF(参加申込書!AL13="","",参加申込書!AL13)</f>
        <v/>
      </c>
      <c r="E20" s="152" t="str">
        <f>IF(参加申込書!AN13="","",参加申込書!AN13)</f>
        <v/>
      </c>
      <c r="F20" s="153" t="str">
        <f>IF(参加申込書!AO13="","",参加申込書!AO13)</f>
        <v/>
      </c>
      <c r="G20" s="25" t="str">
        <f>IF(参加申込書!AM13="","",参加申込書!AM13)</f>
        <v/>
      </c>
      <c r="H20" s="36"/>
      <c r="I20" s="33"/>
      <c r="J20" s="39"/>
      <c r="K20" s="140"/>
      <c r="L20" s="139"/>
      <c r="M20" s="43" t="s">
        <v>30</v>
      </c>
      <c r="N20" s="43" t="s">
        <v>31</v>
      </c>
      <c r="O20" s="43" t="s">
        <v>68</v>
      </c>
      <c r="Q20" s="38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</row>
    <row r="21" spans="1:257" s="21" customFormat="1" ht="45" customHeight="1">
      <c r="A21" s="146">
        <v>11</v>
      </c>
      <c r="B21" s="31"/>
      <c r="C21" s="31"/>
      <c r="D21" s="24" t="str">
        <f>IF(参加申込書!AL14="","",参加申込書!AL14)</f>
        <v/>
      </c>
      <c r="E21" s="152" t="str">
        <f>IF(参加申込書!AN14="","",参加申込書!AN14)</f>
        <v/>
      </c>
      <c r="F21" s="153" t="str">
        <f>IF(参加申込書!AO14="","",参加申込書!AO14)</f>
        <v/>
      </c>
      <c r="G21" s="25" t="str">
        <f>IF(参加申込書!AM14="","",参加申込書!AM14)</f>
        <v/>
      </c>
      <c r="H21" s="36"/>
      <c r="I21" s="33"/>
      <c r="J21" s="39"/>
      <c r="K21" s="141" t="s">
        <v>75</v>
      </c>
      <c r="L21" s="148" t="s">
        <v>69</v>
      </c>
      <c r="M21" s="44" t="str">
        <f>IF(参加申込書!L13="","",参加申込書!L13)</f>
        <v/>
      </c>
      <c r="N21" s="44" t="str">
        <f>IF(参加申込書!T13="","",参加申込書!T13)</f>
        <v/>
      </c>
      <c r="O21" s="44" t="str">
        <f>IF(参加申込書!AB13="","",参加申込書!AB13)</f>
        <v/>
      </c>
      <c r="Q21" s="40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</row>
    <row r="22" spans="1:257" s="21" customFormat="1" ht="45" customHeight="1">
      <c r="A22" s="146">
        <v>12</v>
      </c>
      <c r="B22" s="31"/>
      <c r="C22" s="31"/>
      <c r="D22" s="24" t="str">
        <f>IF(参加申込書!AL15="","",参加申込書!AL15)</f>
        <v/>
      </c>
      <c r="E22" s="152" t="str">
        <f>IF(参加申込書!AN15="","",参加申込書!AN15)</f>
        <v/>
      </c>
      <c r="F22" s="153" t="str">
        <f>IF(参加申込書!AO15="","",参加申込書!AO15)</f>
        <v/>
      </c>
      <c r="G22" s="25" t="str">
        <f>IF(参加申込書!AM15="","",参加申込書!AM15)</f>
        <v/>
      </c>
      <c r="H22" s="36"/>
      <c r="I22" s="33"/>
      <c r="J22" s="37"/>
      <c r="K22" s="142" t="s">
        <v>76</v>
      </c>
      <c r="L22" s="149" t="s">
        <v>70</v>
      </c>
      <c r="M22" s="44" t="str">
        <f>IF(参加申込書!L14="","",参加申込書!L14)</f>
        <v/>
      </c>
      <c r="N22" s="44" t="str">
        <f>IF(参加申込書!T14="","",参加申込書!T14)</f>
        <v/>
      </c>
      <c r="O22" s="44" t="str">
        <f>IF(参加申込書!AB14="","",参加申込書!AB14)</f>
        <v/>
      </c>
      <c r="Q22" s="40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</row>
    <row r="23" spans="1:257" s="21" customFormat="1" ht="45" customHeight="1">
      <c r="A23" s="146">
        <v>13</v>
      </c>
      <c r="B23" s="31"/>
      <c r="C23" s="31"/>
      <c r="D23" s="24" t="str">
        <f>IF(参加申込書!AL16="","",参加申込書!AL16)</f>
        <v/>
      </c>
      <c r="E23" s="152" t="str">
        <f>IF(参加申込書!AN16="","",参加申込書!AN16)</f>
        <v/>
      </c>
      <c r="F23" s="153" t="str">
        <f>IF(参加申込書!AO16="","",参加申込書!AO16)</f>
        <v/>
      </c>
      <c r="G23" s="25" t="str">
        <f>IF(参加申込書!AM16="","",参加申込書!AM16)</f>
        <v/>
      </c>
      <c r="H23" s="36"/>
      <c r="I23" s="33"/>
      <c r="J23" s="39"/>
      <c r="K23" s="143" t="s">
        <v>77</v>
      </c>
      <c r="L23" s="148" t="s">
        <v>69</v>
      </c>
      <c r="M23" s="44" t="str">
        <f>IF(参加申込書!L15="","",参加申込書!L15)</f>
        <v/>
      </c>
      <c r="N23" s="44" t="str">
        <f>IF(参加申込書!T15="","",参加申込書!T15)</f>
        <v/>
      </c>
      <c r="O23" s="44" t="str">
        <f>IF(参加申込書!AB15="","",参加申込書!AB15)</f>
        <v/>
      </c>
      <c r="Q23" s="40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</row>
    <row r="24" spans="1:257" s="21" customFormat="1" ht="45" customHeight="1">
      <c r="A24" s="146">
        <v>14</v>
      </c>
      <c r="B24" s="31"/>
      <c r="C24" s="31"/>
      <c r="D24" s="24" t="str">
        <f>IF(参加申込書!AL17="","",参加申込書!AL17)</f>
        <v/>
      </c>
      <c r="E24" s="152" t="str">
        <f>IF(参加申込書!AN17="","",参加申込書!AN17)</f>
        <v/>
      </c>
      <c r="F24" s="153" t="str">
        <f>IF(参加申込書!AO17="","",参加申込書!AO17)</f>
        <v/>
      </c>
      <c r="G24" s="25" t="str">
        <f>IF(参加申込書!AM17="","",参加申込書!AM17)</f>
        <v/>
      </c>
      <c r="H24" s="36"/>
      <c r="I24" s="33"/>
      <c r="J24" s="39"/>
      <c r="K24" s="144" t="s">
        <v>78</v>
      </c>
      <c r="L24" s="149" t="s">
        <v>70</v>
      </c>
      <c r="M24" s="44" t="str">
        <f>IF(参加申込書!L16="","",参加申込書!L16)</f>
        <v/>
      </c>
      <c r="N24" s="44" t="str">
        <f>IF(参加申込書!T16="","",参加申込書!T16)</f>
        <v/>
      </c>
      <c r="O24" s="44" t="str">
        <f>IF(参加申込書!AB16="","",参加申込書!AB16)</f>
        <v/>
      </c>
      <c r="Q24" s="40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</row>
    <row r="25" spans="1:257" s="21" customFormat="1" ht="45" customHeight="1" thickBot="1">
      <c r="A25" s="146">
        <v>15</v>
      </c>
      <c r="B25" s="31"/>
      <c r="C25" s="31"/>
      <c r="D25" s="24" t="str">
        <f>IF(参加申込書!AL18="","",参加申込書!AL18)</f>
        <v/>
      </c>
      <c r="E25" s="152" t="str">
        <f>IF(参加申込書!AN18="","",参加申込書!AN18)</f>
        <v/>
      </c>
      <c r="F25" s="153" t="str">
        <f>IF(参加申込書!AO18="","",参加申込書!AO18)</f>
        <v/>
      </c>
      <c r="G25" s="25" t="str">
        <f>IF(参加申込書!AM18="","",参加申込書!AM18)</f>
        <v/>
      </c>
      <c r="H25" s="36"/>
      <c r="I25" s="33"/>
      <c r="J25" s="39"/>
      <c r="K25" s="39"/>
      <c r="L25" s="42" t="s">
        <v>71</v>
      </c>
      <c r="M25" s="37"/>
      <c r="N25" s="39"/>
      <c r="O25" s="39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</row>
    <row r="26" spans="1:257" s="21" customFormat="1" ht="45" customHeight="1" thickBot="1">
      <c r="A26" s="146">
        <v>16</v>
      </c>
      <c r="B26" s="31"/>
      <c r="C26" s="31"/>
      <c r="D26" s="24" t="str">
        <f>IF(参加申込書!AL19="","",参加申込書!AL19)</f>
        <v/>
      </c>
      <c r="E26" s="152" t="str">
        <f>IF(参加申込書!AN19="","",参加申込書!AN19)</f>
        <v/>
      </c>
      <c r="F26" s="153" t="str">
        <f>IF(参加申込書!AO19="","",参加申込書!AO19)</f>
        <v/>
      </c>
      <c r="G26" s="25" t="str">
        <f>IF(参加申込書!AM19="","",参加申込書!AM19)</f>
        <v/>
      </c>
      <c r="H26" s="36"/>
      <c r="I26" s="33"/>
      <c r="J26" s="37"/>
      <c r="K26" s="37"/>
      <c r="L26" s="325" t="str">
        <f>IF(参加申込書!L17="","",参加申込書!L17)&amp;"/"&amp;IF(参加申込書!L18="","",参加申込書!L18)</f>
        <v>/</v>
      </c>
      <c r="M26" s="325"/>
      <c r="N26" s="325"/>
      <c r="O26" s="325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</row>
    <row r="27" spans="1:257" s="21" customFormat="1" ht="45" customHeight="1" thickBot="1">
      <c r="A27" s="146">
        <v>17</v>
      </c>
      <c r="B27" s="31"/>
      <c r="C27" s="31"/>
      <c r="D27" s="24" t="str">
        <f>IF(参加申込書!AL20="","",参加申込書!AL20)</f>
        <v/>
      </c>
      <c r="E27" s="152" t="str">
        <f>IF(参加申込書!AN20="","",参加申込書!AN20)</f>
        <v/>
      </c>
      <c r="F27" s="153" t="str">
        <f>IF(参加申込書!AO20="","",参加申込書!AO20)</f>
        <v/>
      </c>
      <c r="G27" s="25" t="str">
        <f>IF(参加申込書!AM20="","",参加申込書!AM20)</f>
        <v/>
      </c>
      <c r="H27" s="36"/>
      <c r="I27" s="33"/>
      <c r="J27" s="39"/>
      <c r="K27" s="39"/>
      <c r="L27" s="325"/>
      <c r="M27" s="325"/>
      <c r="N27" s="325"/>
      <c r="O27" s="325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</row>
    <row r="28" spans="1:257" s="21" customFormat="1" ht="45" customHeight="1" thickBot="1">
      <c r="A28" s="146">
        <v>18</v>
      </c>
      <c r="B28" s="31"/>
      <c r="C28" s="31"/>
      <c r="D28" s="24" t="str">
        <f>IF(参加申込書!AL21="","",参加申込書!AL21)</f>
        <v/>
      </c>
      <c r="E28" s="152" t="str">
        <f>IF(参加申込書!AN21="","",参加申込書!AN21)</f>
        <v/>
      </c>
      <c r="F28" s="153" t="str">
        <f>IF(参加申込書!AO21="","",参加申込書!AO21)</f>
        <v/>
      </c>
      <c r="G28" s="25" t="str">
        <f>IF(参加申込書!AM21="","",参加申込書!AM21)</f>
        <v/>
      </c>
      <c r="H28" s="45"/>
      <c r="I28" s="46"/>
      <c r="J28" s="39"/>
      <c r="K28" s="39"/>
      <c r="L28" s="42" t="s">
        <v>72</v>
      </c>
      <c r="M28" s="39"/>
      <c r="N28" s="39"/>
      <c r="O28" s="39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</row>
    <row r="29" spans="1:257" s="21" customFormat="1" ht="45" customHeight="1" thickBot="1">
      <c r="A29" s="146">
        <v>19</v>
      </c>
      <c r="B29" s="31"/>
      <c r="C29" s="31"/>
      <c r="D29" s="24" t="str">
        <f>IF(参加申込書!AL22="","",参加申込書!AL22)</f>
        <v/>
      </c>
      <c r="E29" s="152" t="str">
        <f>IF(参加申込書!AN22="","",参加申込書!AN22)</f>
        <v/>
      </c>
      <c r="F29" s="153" t="str">
        <f>IF(参加申込書!AO22="","",参加申込書!AO22)</f>
        <v/>
      </c>
      <c r="G29" s="25" t="str">
        <f>IF(参加申込書!AM22="","",参加申込書!AM22)</f>
        <v/>
      </c>
      <c r="H29" s="45"/>
      <c r="I29" s="46"/>
      <c r="J29" s="39"/>
      <c r="K29" s="39"/>
      <c r="L29" s="326"/>
      <c r="M29" s="326"/>
      <c r="N29" s="326"/>
      <c r="O29" s="326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</row>
    <row r="30" spans="1:257" s="21" customFormat="1" ht="45" customHeight="1" thickBot="1">
      <c r="A30" s="147">
        <v>20</v>
      </c>
      <c r="B30" s="47"/>
      <c r="C30" s="47"/>
      <c r="D30" s="48" t="str">
        <f>IF(参加申込書!AL23="","",参加申込書!AL23)</f>
        <v/>
      </c>
      <c r="E30" s="154" t="str">
        <f>IF(参加申込書!AN23="","",参加申込書!AN23)</f>
        <v/>
      </c>
      <c r="F30" s="155" t="str">
        <f>IF(参加申込書!AO23="","",参加申込書!AO23)</f>
        <v/>
      </c>
      <c r="G30" s="49" t="str">
        <f>IF(参加申込書!AM23="","",参加申込書!AM23)</f>
        <v/>
      </c>
      <c r="H30" s="50"/>
      <c r="I30" s="51"/>
      <c r="J30" s="37"/>
      <c r="K30" s="37"/>
      <c r="L30" s="326"/>
      <c r="M30" s="326"/>
      <c r="N30" s="326"/>
      <c r="O30" s="326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</row>
    <row r="31" spans="1:257" s="21" customFormat="1" ht="30" customHeight="1">
      <c r="A31" s="52"/>
      <c r="B31" s="53"/>
      <c r="C31" s="53"/>
      <c r="D31" s="39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</row>
    <row r="32" spans="1:257" s="21" customFormat="1" ht="30" customHeight="1">
      <c r="A32" s="52"/>
      <c r="B32" s="53"/>
      <c r="C32" s="53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</row>
    <row r="33" spans="1:257" s="21" customFormat="1" ht="30" customHeight="1">
      <c r="A33" s="55"/>
      <c r="B33" s="53"/>
      <c r="C33" s="53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</row>
    <row r="34" spans="1:257" s="21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</row>
    <row r="35" spans="1:257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</row>
    <row r="36" spans="1:257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</row>
    <row r="37" spans="1:257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</row>
    <row r="38" spans="1:257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</row>
    <row r="39" spans="1:257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</row>
    <row r="40" spans="1:257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</row>
    <row r="41" spans="1:257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</row>
    <row r="42" spans="1:257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</row>
    <row r="43" spans="1:257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</row>
    <row r="44" spans="1:257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</row>
    <row r="45" spans="1:257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</row>
    <row r="46" spans="1:257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</row>
    <row r="47" spans="1:257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</row>
    <row r="48" spans="1:257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</row>
    <row r="49" spans="1:1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</row>
    <row r="50" spans="1:1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</row>
    <row r="51" spans="1:1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</row>
    <row r="52" spans="1:1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</row>
    <row r="53" spans="1:1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</row>
    <row r="54" spans="1:1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</row>
    <row r="55" spans="1:1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</row>
    <row r="56" spans="1:1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</row>
    <row r="57" spans="1:1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</row>
    <row r="58" spans="1:1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</row>
  </sheetData>
  <sheetProtection selectLockedCells="1" selectUnlockedCells="1"/>
  <autoFilter ref="Q11:Q13" xr:uid="{00000000-0009-0000-0000-000001000000}"/>
  <mergeCells count="13">
    <mergeCell ref="M10:N10"/>
    <mergeCell ref="L26:O27"/>
    <mergeCell ref="L29:O30"/>
    <mergeCell ref="A7:A8"/>
    <mergeCell ref="C7:F7"/>
    <mergeCell ref="G7:G8"/>
    <mergeCell ref="H7:O8"/>
    <mergeCell ref="B8:F8"/>
    <mergeCell ref="E2:I2"/>
    <mergeCell ref="B6:M6"/>
    <mergeCell ref="A5:A6"/>
    <mergeCell ref="N5:O5"/>
    <mergeCell ref="N6:O6"/>
  </mergeCells>
  <phoneticPr fontId="24"/>
  <dataValidations count="1">
    <dataValidation type="list" allowBlank="1" showInputMessage="1" showErrorMessage="1" sqref="B11:C30 O11:O18" xr:uid="{00000000-0002-0000-0100-000000000000}">
      <formula1>$Q$12:$Q$13</formula1>
      <formula2>0</formula2>
    </dataValidation>
  </dataValidations>
  <printOptions horizontalCentered="1" verticalCentered="1"/>
  <pageMargins left="0.11805555555555555" right="0.11805555555555555" top="0.74791666666666667" bottom="0.74791666666666667" header="0.51180555555555551" footer="0.51180555555555551"/>
  <pageSetup paperSize="9" scale="64" firstPageNumber="0" orientation="portrait" horizontalDpi="300" verticalDpi="300" r:id="rId1"/>
  <headerFooter alignWithMargins="0"/>
  <colBreaks count="1" manualBreakCount="1">
    <brk id="1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B01A7-34CD-424F-9557-57EBCB3F4F1F}">
  <sheetPr>
    <tabColor theme="9"/>
    <pageSetUpPr fitToPage="1"/>
  </sheetPr>
  <dimension ref="A1:WXB40"/>
  <sheetViews>
    <sheetView view="pageBreakPreview" topLeftCell="A2" zoomScale="80" zoomScaleNormal="100" zoomScaleSheetLayoutView="80" workbookViewId="0">
      <selection activeCell="T17" sqref="T17"/>
    </sheetView>
  </sheetViews>
  <sheetFormatPr defaultColWidth="0" defaultRowHeight="13.2" zeroHeight="1"/>
  <cols>
    <col min="1" max="28" width="3.6640625" style="166" customWidth="1"/>
    <col min="29" max="46" width="3.6640625" style="166" hidden="1"/>
    <col min="47" max="256" width="9" style="166" hidden="1"/>
    <col min="257" max="302" width="3.6640625" style="166" hidden="1"/>
    <col min="303" max="512" width="9" style="166" hidden="1"/>
    <col min="513" max="558" width="3.6640625" style="166" hidden="1"/>
    <col min="559" max="768" width="9" style="166" hidden="1"/>
    <col min="769" max="814" width="3.6640625" style="166" hidden="1"/>
    <col min="815" max="1024" width="9" style="166" hidden="1"/>
    <col min="1025" max="1070" width="3.6640625" style="166" hidden="1"/>
    <col min="1071" max="1280" width="9" style="166" hidden="1"/>
    <col min="1281" max="1326" width="3.6640625" style="166" hidden="1"/>
    <col min="1327" max="1536" width="9" style="166" hidden="1"/>
    <col min="1537" max="1582" width="3.6640625" style="166" hidden="1"/>
    <col min="1583" max="1792" width="9" style="166" hidden="1"/>
    <col min="1793" max="1838" width="3.6640625" style="166" hidden="1"/>
    <col min="1839" max="2048" width="9" style="166" hidden="1"/>
    <col min="2049" max="2094" width="3.6640625" style="166" hidden="1"/>
    <col min="2095" max="2304" width="9" style="166" hidden="1"/>
    <col min="2305" max="2350" width="3.6640625" style="166" hidden="1"/>
    <col min="2351" max="2560" width="9" style="166" hidden="1"/>
    <col min="2561" max="2606" width="3.6640625" style="166" hidden="1"/>
    <col min="2607" max="2816" width="9" style="166" hidden="1"/>
    <col min="2817" max="2862" width="3.6640625" style="166" hidden="1"/>
    <col min="2863" max="3072" width="9" style="166" hidden="1"/>
    <col min="3073" max="3118" width="3.6640625" style="166" hidden="1"/>
    <col min="3119" max="3328" width="9" style="166" hidden="1"/>
    <col min="3329" max="3374" width="3.6640625" style="166" hidden="1"/>
    <col min="3375" max="3584" width="9" style="166" hidden="1"/>
    <col min="3585" max="3630" width="3.6640625" style="166" hidden="1"/>
    <col min="3631" max="3840" width="9" style="166" hidden="1"/>
    <col min="3841" max="3886" width="3.6640625" style="166" hidden="1"/>
    <col min="3887" max="4096" width="9" style="166" hidden="1"/>
    <col min="4097" max="4142" width="3.6640625" style="166" hidden="1"/>
    <col min="4143" max="4352" width="9" style="166" hidden="1"/>
    <col min="4353" max="4398" width="3.6640625" style="166" hidden="1"/>
    <col min="4399" max="4608" width="9" style="166" hidden="1"/>
    <col min="4609" max="4654" width="3.6640625" style="166" hidden="1"/>
    <col min="4655" max="4864" width="9" style="166" hidden="1"/>
    <col min="4865" max="4910" width="3.6640625" style="166" hidden="1"/>
    <col min="4911" max="5120" width="9" style="166" hidden="1"/>
    <col min="5121" max="5166" width="3.6640625" style="166" hidden="1"/>
    <col min="5167" max="5376" width="9" style="166" hidden="1"/>
    <col min="5377" max="5422" width="3.6640625" style="166" hidden="1"/>
    <col min="5423" max="5632" width="9" style="166" hidden="1"/>
    <col min="5633" max="5678" width="3.6640625" style="166" hidden="1"/>
    <col min="5679" max="5888" width="9" style="166" hidden="1"/>
    <col min="5889" max="5934" width="3.6640625" style="166" hidden="1"/>
    <col min="5935" max="6144" width="9" style="166" hidden="1"/>
    <col min="6145" max="6190" width="3.6640625" style="166" hidden="1"/>
    <col min="6191" max="6400" width="9" style="166" hidden="1"/>
    <col min="6401" max="6446" width="3.6640625" style="166" hidden="1"/>
    <col min="6447" max="6656" width="9" style="166" hidden="1"/>
    <col min="6657" max="6702" width="3.6640625" style="166" hidden="1"/>
    <col min="6703" max="6912" width="9" style="166" hidden="1"/>
    <col min="6913" max="6958" width="3.6640625" style="166" hidden="1"/>
    <col min="6959" max="7168" width="9" style="166" hidden="1"/>
    <col min="7169" max="7214" width="3.6640625" style="166" hidden="1"/>
    <col min="7215" max="7424" width="9" style="166" hidden="1"/>
    <col min="7425" max="7470" width="3.6640625" style="166" hidden="1"/>
    <col min="7471" max="7680" width="9" style="166" hidden="1"/>
    <col min="7681" max="7726" width="3.6640625" style="166" hidden="1"/>
    <col min="7727" max="7936" width="9" style="166" hidden="1"/>
    <col min="7937" max="7982" width="3.6640625" style="166" hidden="1"/>
    <col min="7983" max="8192" width="9" style="166" hidden="1"/>
    <col min="8193" max="8238" width="3.6640625" style="166" hidden="1"/>
    <col min="8239" max="8448" width="9" style="166" hidden="1"/>
    <col min="8449" max="8494" width="3.6640625" style="166" hidden="1"/>
    <col min="8495" max="8704" width="9" style="166" hidden="1"/>
    <col min="8705" max="8750" width="3.6640625" style="166" hidden="1"/>
    <col min="8751" max="8960" width="9" style="166" hidden="1"/>
    <col min="8961" max="9006" width="3.6640625" style="166" hidden="1"/>
    <col min="9007" max="9216" width="9" style="166" hidden="1"/>
    <col min="9217" max="9262" width="3.6640625" style="166" hidden="1"/>
    <col min="9263" max="9472" width="9" style="166" hidden="1"/>
    <col min="9473" max="9518" width="3.6640625" style="166" hidden="1"/>
    <col min="9519" max="9728" width="9" style="166" hidden="1"/>
    <col min="9729" max="9774" width="3.6640625" style="166" hidden="1"/>
    <col min="9775" max="9984" width="9" style="166" hidden="1"/>
    <col min="9985" max="10030" width="3.6640625" style="166" hidden="1"/>
    <col min="10031" max="10240" width="9" style="166" hidden="1"/>
    <col min="10241" max="10286" width="3.6640625" style="166" hidden="1"/>
    <col min="10287" max="10496" width="9" style="166" hidden="1"/>
    <col min="10497" max="10542" width="3.6640625" style="166" hidden="1"/>
    <col min="10543" max="10752" width="9" style="166" hidden="1"/>
    <col min="10753" max="10798" width="3.6640625" style="166" hidden="1"/>
    <col min="10799" max="11008" width="9" style="166" hidden="1"/>
    <col min="11009" max="11054" width="3.6640625" style="166" hidden="1"/>
    <col min="11055" max="11264" width="9" style="166" hidden="1"/>
    <col min="11265" max="11310" width="3.6640625" style="166" hidden="1"/>
    <col min="11311" max="11520" width="9" style="166" hidden="1"/>
    <col min="11521" max="11566" width="3.6640625" style="166" hidden="1"/>
    <col min="11567" max="11776" width="9" style="166" hidden="1"/>
    <col min="11777" max="11822" width="3.6640625" style="166" hidden="1"/>
    <col min="11823" max="12032" width="9" style="166" hidden="1"/>
    <col min="12033" max="12078" width="3.6640625" style="166" hidden="1"/>
    <col min="12079" max="12288" width="9" style="166" hidden="1"/>
    <col min="12289" max="12334" width="3.6640625" style="166" hidden="1"/>
    <col min="12335" max="12544" width="9" style="166" hidden="1"/>
    <col min="12545" max="12590" width="3.6640625" style="166" hidden="1"/>
    <col min="12591" max="12800" width="9" style="166" hidden="1"/>
    <col min="12801" max="12846" width="3.6640625" style="166" hidden="1"/>
    <col min="12847" max="13056" width="9" style="166" hidden="1"/>
    <col min="13057" max="13102" width="3.6640625" style="166" hidden="1"/>
    <col min="13103" max="13312" width="9" style="166" hidden="1"/>
    <col min="13313" max="13358" width="3.6640625" style="166" hidden="1"/>
    <col min="13359" max="13568" width="9" style="166" hidden="1"/>
    <col min="13569" max="13614" width="3.6640625" style="166" hidden="1"/>
    <col min="13615" max="13824" width="9" style="166" hidden="1"/>
    <col min="13825" max="13870" width="3.6640625" style="166" hidden="1"/>
    <col min="13871" max="14080" width="9" style="166" hidden="1"/>
    <col min="14081" max="14126" width="3.6640625" style="166" hidden="1"/>
    <col min="14127" max="14336" width="9" style="166" hidden="1"/>
    <col min="14337" max="14382" width="3.6640625" style="166" hidden="1"/>
    <col min="14383" max="14592" width="9" style="166" hidden="1"/>
    <col min="14593" max="14638" width="3.6640625" style="166" hidden="1"/>
    <col min="14639" max="14848" width="9" style="166" hidden="1"/>
    <col min="14849" max="14894" width="3.6640625" style="166" hidden="1"/>
    <col min="14895" max="15104" width="9" style="166" hidden="1"/>
    <col min="15105" max="15150" width="3.6640625" style="166" hidden="1"/>
    <col min="15151" max="15360" width="9" style="166" hidden="1"/>
    <col min="15361" max="15406" width="3.6640625" style="166" hidden="1"/>
    <col min="15407" max="15616" width="9" style="166" hidden="1"/>
    <col min="15617" max="15662" width="3.6640625" style="166" hidden="1"/>
    <col min="15663" max="15872" width="9" style="166" hidden="1"/>
    <col min="15873" max="15918" width="3.6640625" style="166" hidden="1"/>
    <col min="15919" max="16128" width="9" style="166" hidden="1"/>
    <col min="16129" max="16174" width="3.6640625" style="166" hidden="1"/>
    <col min="16175" max="16384" width="9" style="166" hidden="1"/>
  </cols>
  <sheetData>
    <row r="1" spans="1:30" ht="30" customHeight="1">
      <c r="A1" s="331" t="s">
        <v>127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  <c r="X1" s="331"/>
      <c r="Y1" s="331"/>
      <c r="Z1" s="331"/>
      <c r="AA1" s="331"/>
      <c r="AB1" s="331"/>
    </row>
    <row r="2" spans="1:30" ht="30" customHeight="1">
      <c r="A2" s="331" t="s">
        <v>87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  <c r="U2" s="331"/>
      <c r="V2" s="331"/>
      <c r="W2" s="331"/>
      <c r="X2" s="331"/>
      <c r="Y2" s="331"/>
      <c r="Z2" s="331"/>
      <c r="AA2" s="331"/>
      <c r="AB2" s="331"/>
    </row>
    <row r="3" spans="1:30" ht="24" customHeight="1">
      <c r="A3" s="167"/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</row>
    <row r="4" spans="1:30" ht="24" customHeight="1">
      <c r="A4" s="168"/>
      <c r="C4" s="169"/>
      <c r="AB4" s="170" t="s">
        <v>88</v>
      </c>
    </row>
    <row r="5" spans="1:30" ht="24" customHeight="1">
      <c r="A5" s="168"/>
      <c r="C5" s="169"/>
      <c r="AB5" s="170"/>
    </row>
    <row r="6" spans="1:30" ht="24" customHeight="1">
      <c r="A6" s="327" t="s">
        <v>89</v>
      </c>
      <c r="B6" s="332"/>
      <c r="C6" s="332"/>
      <c r="D6" s="332"/>
      <c r="E6" s="332"/>
      <c r="F6" s="332"/>
      <c r="G6" s="332"/>
      <c r="H6" s="332"/>
      <c r="I6" s="332"/>
      <c r="J6" s="332"/>
      <c r="K6" s="332"/>
      <c r="L6" s="332"/>
      <c r="M6" s="332"/>
      <c r="N6" s="332"/>
      <c r="O6" s="332"/>
      <c r="P6" s="332"/>
      <c r="Q6" s="332"/>
      <c r="R6" s="332"/>
      <c r="S6" s="332"/>
      <c r="T6" s="332"/>
      <c r="U6" s="332"/>
      <c r="V6" s="332"/>
      <c r="W6" s="332"/>
      <c r="X6" s="332"/>
      <c r="Y6" s="332"/>
      <c r="Z6" s="332"/>
      <c r="AA6" s="332"/>
      <c r="AB6" s="332"/>
    </row>
    <row r="7" spans="1:30" ht="24" customHeight="1">
      <c r="A7" s="332"/>
      <c r="B7" s="332"/>
      <c r="C7" s="332"/>
      <c r="D7" s="332"/>
      <c r="E7" s="332"/>
      <c r="F7" s="332"/>
      <c r="G7" s="332"/>
      <c r="H7" s="332"/>
      <c r="I7" s="332"/>
      <c r="J7" s="332"/>
      <c r="K7" s="332"/>
      <c r="L7" s="332"/>
      <c r="M7" s="332"/>
      <c r="N7" s="332"/>
      <c r="O7" s="332"/>
      <c r="P7" s="332"/>
      <c r="Q7" s="332"/>
      <c r="R7" s="332"/>
      <c r="S7" s="332"/>
      <c r="T7" s="332"/>
      <c r="U7" s="332"/>
      <c r="V7" s="332"/>
      <c r="W7" s="332"/>
      <c r="X7" s="332"/>
      <c r="Y7" s="332"/>
      <c r="Z7" s="332"/>
      <c r="AA7" s="332"/>
      <c r="AB7" s="332"/>
    </row>
    <row r="8" spans="1:30" ht="24" customHeight="1">
      <c r="A8" s="328"/>
      <c r="B8" s="328"/>
      <c r="C8" s="328"/>
      <c r="D8" s="328"/>
      <c r="E8" s="328"/>
      <c r="F8" s="328"/>
      <c r="G8" s="328"/>
      <c r="H8" s="328"/>
      <c r="I8" s="328"/>
      <c r="J8" s="328"/>
      <c r="K8" s="328"/>
      <c r="L8" s="328"/>
      <c r="M8" s="328"/>
      <c r="N8" s="328"/>
      <c r="O8" s="328"/>
      <c r="P8" s="328"/>
      <c r="Q8" s="328"/>
      <c r="R8" s="328"/>
      <c r="S8" s="328"/>
      <c r="T8" s="328"/>
      <c r="U8" s="328"/>
      <c r="V8" s="328"/>
      <c r="W8" s="328"/>
      <c r="X8" s="328"/>
      <c r="Y8" s="328"/>
      <c r="Z8" s="328"/>
      <c r="AA8" s="328"/>
      <c r="AB8" s="328"/>
    </row>
    <row r="9" spans="1:30" s="174" customFormat="1" ht="24" customHeight="1">
      <c r="A9" s="172"/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</row>
    <row r="10" spans="1:30" s="178" customFormat="1" ht="24" customHeight="1">
      <c r="A10" s="175" t="s">
        <v>90</v>
      </c>
      <c r="B10" s="176"/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6"/>
      <c r="Y10" s="176"/>
      <c r="Z10" s="176"/>
      <c r="AA10" s="177"/>
      <c r="AB10" s="177"/>
    </row>
    <row r="11" spans="1:30" s="178" customFormat="1" ht="24" customHeight="1">
      <c r="A11" s="179"/>
      <c r="B11" s="180"/>
      <c r="C11" s="180"/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80"/>
      <c r="U11" s="180"/>
      <c r="V11" s="180"/>
      <c r="W11" s="180"/>
      <c r="X11" s="180"/>
      <c r="Y11" s="180"/>
      <c r="Z11" s="180"/>
    </row>
    <row r="12" spans="1:30" s="174" customFormat="1" ht="24" customHeight="1">
      <c r="B12" s="166" t="s">
        <v>91</v>
      </c>
      <c r="C12" s="173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66" t="s">
        <v>92</v>
      </c>
      <c r="U12" s="173"/>
      <c r="V12" s="173"/>
      <c r="W12" s="173"/>
      <c r="X12" s="173"/>
      <c r="Y12" s="173"/>
      <c r="Z12" s="173"/>
      <c r="AA12" s="181"/>
    </row>
    <row r="13" spans="1:30" s="174" customFormat="1" ht="24" customHeight="1">
      <c r="B13" s="166" t="s">
        <v>93</v>
      </c>
      <c r="C13" s="173"/>
      <c r="D13" s="173"/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66" t="s">
        <v>94</v>
      </c>
      <c r="U13" s="173"/>
      <c r="V13" s="173"/>
      <c r="W13" s="173"/>
      <c r="X13" s="173"/>
      <c r="Y13" s="173"/>
      <c r="Z13" s="173"/>
    </row>
    <row r="14" spans="1:30" s="174" customFormat="1" ht="24" customHeight="1">
      <c r="B14" s="166" t="s">
        <v>95</v>
      </c>
      <c r="C14" s="173"/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66" t="s">
        <v>96</v>
      </c>
      <c r="U14" s="173"/>
      <c r="V14" s="173"/>
      <c r="W14" s="173"/>
      <c r="X14" s="173"/>
      <c r="Y14" s="173"/>
      <c r="Z14" s="173"/>
      <c r="AD14" s="166"/>
    </row>
    <row r="15" spans="1:30" s="174" customFormat="1" ht="24" customHeight="1">
      <c r="B15" s="166" t="s">
        <v>97</v>
      </c>
      <c r="C15" s="173"/>
      <c r="D15" s="173"/>
      <c r="E15" s="173"/>
      <c r="F15" s="173"/>
      <c r="G15" s="173"/>
      <c r="H15" s="173"/>
      <c r="I15" s="173"/>
      <c r="J15" s="173"/>
      <c r="K15" s="173"/>
      <c r="L15" s="173"/>
      <c r="M15" s="173"/>
      <c r="N15" s="173"/>
      <c r="O15" s="173"/>
      <c r="P15" s="173"/>
      <c r="Q15" s="173"/>
      <c r="R15" s="173"/>
      <c r="S15" s="166"/>
      <c r="U15" s="173"/>
      <c r="V15" s="173"/>
      <c r="W15" s="173"/>
      <c r="X15" s="173"/>
      <c r="Y15" s="173"/>
      <c r="Z15" s="173"/>
      <c r="AD15" s="166"/>
    </row>
    <row r="16" spans="1:30" s="174" customFormat="1" ht="24" customHeight="1">
      <c r="B16" s="166" t="s">
        <v>98</v>
      </c>
      <c r="C16" s="173"/>
      <c r="D16" s="173"/>
      <c r="E16" s="173"/>
      <c r="F16" s="173"/>
      <c r="G16" s="173"/>
      <c r="H16" s="173"/>
      <c r="I16" s="173"/>
      <c r="J16" s="173"/>
      <c r="K16" s="173"/>
      <c r="L16" s="173"/>
      <c r="M16" s="173"/>
      <c r="N16" s="173"/>
      <c r="O16" s="173"/>
      <c r="P16" s="173"/>
      <c r="Q16" s="173"/>
      <c r="R16" s="173"/>
      <c r="S16" s="166"/>
      <c r="U16" s="173"/>
      <c r="V16" s="173"/>
      <c r="W16" s="173"/>
      <c r="X16" s="173"/>
      <c r="Y16" s="173"/>
      <c r="Z16" s="173"/>
    </row>
    <row r="17" spans="1:51" s="174" customFormat="1" ht="24" customHeight="1">
      <c r="A17" s="182"/>
      <c r="B17" s="166"/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173"/>
      <c r="X17" s="173"/>
      <c r="Y17" s="173"/>
      <c r="Z17" s="173"/>
    </row>
    <row r="18" spans="1:51" s="178" customFormat="1" ht="24" customHeight="1">
      <c r="A18" s="175" t="s">
        <v>99</v>
      </c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6"/>
      <c r="AA18" s="177"/>
      <c r="AB18" s="177"/>
    </row>
    <row r="19" spans="1:51" s="178" customFormat="1" ht="24" customHeight="1">
      <c r="A19" s="179"/>
      <c r="B19" s="180"/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80"/>
      <c r="R19" s="180"/>
      <c r="S19" s="180"/>
      <c r="T19" s="180"/>
      <c r="U19" s="180"/>
      <c r="V19" s="180"/>
      <c r="W19" s="180"/>
      <c r="X19" s="180"/>
      <c r="Y19" s="180"/>
      <c r="Z19" s="180"/>
    </row>
    <row r="20" spans="1:51" s="174" customFormat="1" ht="24" customHeight="1">
      <c r="A20" s="172"/>
      <c r="B20" s="328" t="s">
        <v>100</v>
      </c>
      <c r="C20" s="328"/>
      <c r="D20" s="328"/>
      <c r="E20" s="328"/>
      <c r="F20" s="328"/>
      <c r="G20" s="328"/>
      <c r="H20" s="328"/>
      <c r="I20" s="328"/>
      <c r="J20" s="328"/>
      <c r="K20" s="328"/>
      <c r="L20" s="166" t="s">
        <v>101</v>
      </c>
      <c r="M20" s="166"/>
      <c r="N20" s="166"/>
      <c r="O20" s="166"/>
      <c r="P20" s="166"/>
      <c r="Q20" s="166"/>
      <c r="R20" s="166"/>
      <c r="S20" s="166"/>
      <c r="T20" s="166" t="s">
        <v>102</v>
      </c>
      <c r="V20" s="173"/>
      <c r="W20" s="173"/>
      <c r="X20" s="173"/>
      <c r="Y20" s="173"/>
      <c r="Z20" s="173"/>
      <c r="AD20" s="166"/>
      <c r="AE20" s="166"/>
      <c r="AF20" s="166"/>
      <c r="AG20" s="166"/>
      <c r="AH20" s="166"/>
      <c r="AI20" s="166"/>
      <c r="AJ20" s="166"/>
      <c r="AK20" s="166"/>
      <c r="AL20" s="166"/>
      <c r="AM20" s="166"/>
      <c r="AN20" s="166"/>
      <c r="AO20" s="166"/>
      <c r="AP20" s="166"/>
      <c r="AQ20" s="166"/>
      <c r="AR20" s="166"/>
      <c r="AS20" s="166"/>
      <c r="AT20" s="166"/>
      <c r="AU20" s="166"/>
      <c r="AV20" s="166"/>
      <c r="AW20" s="166"/>
      <c r="AX20" s="173"/>
      <c r="AY20" s="173"/>
    </row>
    <row r="21" spans="1:51" s="174" customFormat="1" ht="24" customHeight="1">
      <c r="A21" s="172"/>
      <c r="B21" s="328" t="s">
        <v>103</v>
      </c>
      <c r="C21" s="328"/>
      <c r="D21" s="328"/>
      <c r="E21" s="328"/>
      <c r="F21" s="328"/>
      <c r="G21" s="328"/>
      <c r="H21" s="328"/>
      <c r="I21" s="328"/>
      <c r="J21" s="328"/>
      <c r="K21" s="328"/>
      <c r="L21" s="328"/>
      <c r="M21" s="328"/>
      <c r="N21" s="328"/>
      <c r="O21" s="328"/>
      <c r="P21" s="328"/>
      <c r="Q21" s="166" t="s">
        <v>104</v>
      </c>
      <c r="R21" s="166"/>
      <c r="S21" s="166"/>
      <c r="T21" s="166" t="s">
        <v>105</v>
      </c>
      <c r="V21" s="173"/>
      <c r="W21" s="173"/>
      <c r="X21" s="173"/>
      <c r="Y21" s="173"/>
      <c r="Z21" s="173"/>
    </row>
    <row r="22" spans="1:51" s="174" customFormat="1" ht="24" customHeight="1">
      <c r="A22" s="172"/>
      <c r="B22" s="328" t="s">
        <v>106</v>
      </c>
      <c r="C22" s="328"/>
      <c r="D22" s="328"/>
      <c r="E22" s="328"/>
      <c r="F22" s="328"/>
      <c r="G22" s="328"/>
      <c r="H22" s="328"/>
      <c r="I22" s="328"/>
      <c r="J22" s="328"/>
      <c r="K22" s="328"/>
      <c r="L22" s="328"/>
      <c r="M22" s="328"/>
      <c r="N22" s="328"/>
      <c r="O22" s="328"/>
      <c r="P22" s="328"/>
      <c r="Q22" s="328"/>
      <c r="R22" s="328"/>
      <c r="S22" s="166" t="s">
        <v>107</v>
      </c>
      <c r="T22" s="166" t="s">
        <v>108</v>
      </c>
      <c r="V22" s="173"/>
      <c r="W22" s="173"/>
      <c r="X22" s="173"/>
      <c r="Y22" s="173"/>
      <c r="Z22" s="173"/>
    </row>
    <row r="23" spans="1:51" s="174" customFormat="1" ht="24" customHeight="1">
      <c r="A23" s="172"/>
      <c r="B23" s="166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V23" s="173"/>
      <c r="W23" s="173"/>
      <c r="X23" s="173"/>
      <c r="Y23" s="173"/>
      <c r="Z23" s="173"/>
    </row>
    <row r="24" spans="1:51" s="174" customFormat="1" ht="24" customHeight="1">
      <c r="A24" s="172"/>
      <c r="B24" s="166"/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V24" s="173"/>
      <c r="W24" s="173"/>
      <c r="X24" s="173"/>
      <c r="Y24" s="173"/>
      <c r="Z24" s="173"/>
    </row>
    <row r="25" spans="1:51" s="174" customFormat="1" ht="24" customHeight="1">
      <c r="A25" s="172"/>
      <c r="B25" s="173"/>
      <c r="C25" s="173"/>
      <c r="D25" s="173"/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3"/>
      <c r="Z25" s="173"/>
    </row>
    <row r="26" spans="1:51" s="174" customFormat="1" ht="24" customHeight="1">
      <c r="A26" s="172"/>
      <c r="B26" s="327" t="s">
        <v>109</v>
      </c>
      <c r="C26" s="328"/>
      <c r="D26" s="328"/>
      <c r="E26" s="328"/>
      <c r="F26" s="328"/>
      <c r="G26" s="328"/>
      <c r="H26" s="328"/>
      <c r="I26" s="328"/>
      <c r="J26" s="328"/>
      <c r="K26" s="328"/>
      <c r="L26" s="328"/>
      <c r="M26" s="328"/>
      <c r="N26" s="328"/>
      <c r="O26" s="328"/>
      <c r="P26" s="328"/>
      <c r="Q26" s="328"/>
      <c r="R26" s="328"/>
      <c r="S26" s="328"/>
      <c r="T26" s="328"/>
      <c r="U26" s="328"/>
      <c r="V26" s="328"/>
      <c r="W26" s="328"/>
      <c r="X26" s="328"/>
      <c r="Y26" s="328"/>
      <c r="Z26" s="328"/>
      <c r="AA26" s="328"/>
    </row>
    <row r="27" spans="1:51" ht="24" customHeight="1">
      <c r="B27" s="328"/>
      <c r="C27" s="328"/>
      <c r="D27" s="328"/>
      <c r="E27" s="328"/>
      <c r="F27" s="328"/>
      <c r="G27" s="328"/>
      <c r="H27" s="328"/>
      <c r="I27" s="328"/>
      <c r="J27" s="328"/>
      <c r="K27" s="328"/>
      <c r="L27" s="328"/>
      <c r="M27" s="328"/>
      <c r="N27" s="328"/>
      <c r="O27" s="328"/>
      <c r="P27" s="328"/>
      <c r="Q27" s="328"/>
      <c r="R27" s="328"/>
      <c r="S27" s="328"/>
      <c r="T27" s="328"/>
      <c r="U27" s="328"/>
      <c r="V27" s="328"/>
      <c r="W27" s="328"/>
      <c r="X27" s="328"/>
      <c r="Y27" s="328"/>
      <c r="Z27" s="328"/>
      <c r="AA27" s="328"/>
      <c r="AB27" s="183"/>
    </row>
    <row r="28" spans="1:51" ht="24" customHeight="1">
      <c r="A28" s="183"/>
      <c r="B28" s="328"/>
      <c r="C28" s="328"/>
      <c r="D28" s="328"/>
      <c r="E28" s="328"/>
      <c r="F28" s="328"/>
      <c r="G28" s="328"/>
      <c r="H28" s="328"/>
      <c r="I28" s="328"/>
      <c r="J28" s="328"/>
      <c r="K28" s="328"/>
      <c r="L28" s="328"/>
      <c r="M28" s="328"/>
      <c r="N28" s="328"/>
      <c r="O28" s="328"/>
      <c r="P28" s="328"/>
      <c r="Q28" s="328"/>
      <c r="R28" s="328"/>
      <c r="S28" s="328"/>
      <c r="T28" s="328"/>
      <c r="U28" s="328"/>
      <c r="V28" s="328"/>
      <c r="W28" s="328"/>
      <c r="X28" s="328"/>
      <c r="Y28" s="328"/>
      <c r="Z28" s="328"/>
      <c r="AA28" s="328"/>
      <c r="AB28" s="183"/>
    </row>
    <row r="29" spans="1:51" ht="24" customHeight="1">
      <c r="A29" s="183"/>
      <c r="B29" s="171"/>
      <c r="C29" s="171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83"/>
    </row>
    <row r="30" spans="1:51" ht="24" customHeight="1">
      <c r="A30" s="183"/>
      <c r="B30" s="183"/>
      <c r="C30" s="183"/>
      <c r="D30" s="183"/>
      <c r="E30" s="183"/>
      <c r="F30" s="183"/>
      <c r="G30" s="183"/>
      <c r="H30" s="183"/>
      <c r="I30" s="183"/>
      <c r="J30" s="183"/>
      <c r="K30" s="183"/>
      <c r="L30" s="183"/>
      <c r="M30" s="183"/>
      <c r="N30" s="183"/>
      <c r="O30" s="183"/>
      <c r="P30" s="183"/>
      <c r="Q30" s="183"/>
      <c r="R30" s="182" t="s">
        <v>110</v>
      </c>
      <c r="S30" s="184" t="s">
        <v>111</v>
      </c>
      <c r="T30" s="329" t="s">
        <v>128</v>
      </c>
      <c r="U30" s="329"/>
      <c r="V30" s="329"/>
      <c r="W30" s="329"/>
      <c r="X30" s="329"/>
      <c r="Y30" s="329"/>
      <c r="Z30" s="329"/>
      <c r="AA30" s="329"/>
      <c r="AB30" s="183"/>
    </row>
    <row r="31" spans="1:51" ht="24" customHeight="1">
      <c r="A31" s="183"/>
      <c r="B31" s="183"/>
      <c r="C31" s="183"/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2"/>
      <c r="S31" s="184"/>
      <c r="T31" s="184"/>
      <c r="U31" s="184"/>
      <c r="V31" s="184"/>
      <c r="W31" s="184"/>
      <c r="X31" s="184"/>
      <c r="Y31" s="184"/>
      <c r="Z31" s="184"/>
      <c r="AA31" s="184"/>
      <c r="AB31" s="183"/>
    </row>
    <row r="32" spans="1:51" ht="24" customHeight="1">
      <c r="A32" s="183"/>
      <c r="B32" s="173" t="s">
        <v>112</v>
      </c>
      <c r="C32" s="183"/>
      <c r="D32" s="183"/>
      <c r="E32" s="183"/>
      <c r="F32" s="183"/>
      <c r="G32" s="173" t="s">
        <v>111</v>
      </c>
      <c r="H32" s="185"/>
      <c r="I32" s="185"/>
      <c r="J32" s="185"/>
      <c r="K32" s="185"/>
      <c r="L32" s="185"/>
      <c r="M32" s="185"/>
      <c r="N32" s="185"/>
      <c r="O32" s="185"/>
      <c r="P32" s="185"/>
      <c r="Q32" s="185"/>
      <c r="R32" s="185"/>
      <c r="S32" s="185"/>
      <c r="T32" s="185"/>
      <c r="U32" s="185"/>
      <c r="V32" s="185"/>
      <c r="W32" s="185"/>
      <c r="X32" s="185"/>
      <c r="Y32" s="183"/>
      <c r="Z32" s="183"/>
      <c r="AA32" s="183"/>
      <c r="AB32" s="183"/>
      <c r="AC32" s="183"/>
      <c r="AD32" s="183"/>
    </row>
    <row r="33" spans="1:51" ht="24" customHeight="1">
      <c r="A33" s="183"/>
      <c r="B33" s="183"/>
      <c r="C33" s="183"/>
      <c r="D33" s="183"/>
      <c r="E33" s="183"/>
      <c r="F33" s="183"/>
      <c r="G33" s="183"/>
      <c r="H33" s="183"/>
      <c r="I33" s="183"/>
      <c r="J33" s="183"/>
      <c r="K33" s="183"/>
      <c r="L33" s="183"/>
      <c r="M33" s="183"/>
      <c r="N33" s="183"/>
      <c r="O33" s="183"/>
      <c r="P33" s="183"/>
      <c r="Q33" s="183"/>
      <c r="R33" s="183"/>
      <c r="S33" s="183"/>
      <c r="T33" s="183"/>
      <c r="U33" s="183"/>
      <c r="V33" s="183"/>
      <c r="W33" s="183"/>
      <c r="X33" s="183"/>
      <c r="Y33" s="183"/>
      <c r="Z33" s="183"/>
      <c r="AA33" s="183"/>
      <c r="AB33" s="183"/>
      <c r="AC33" s="183"/>
      <c r="AD33" s="183"/>
    </row>
    <row r="34" spans="1:51" ht="24" customHeight="1">
      <c r="A34" s="173"/>
      <c r="B34" s="173" t="s">
        <v>113</v>
      </c>
      <c r="C34" s="173"/>
      <c r="D34" s="173"/>
      <c r="E34" s="173"/>
      <c r="F34" s="173"/>
      <c r="G34" s="173" t="s">
        <v>111</v>
      </c>
      <c r="H34" s="186"/>
      <c r="I34" s="186"/>
      <c r="J34" s="186"/>
      <c r="K34" s="186"/>
      <c r="L34" s="186"/>
      <c r="M34" s="186"/>
      <c r="N34" s="186"/>
      <c r="O34" s="186"/>
      <c r="P34" s="186"/>
      <c r="Q34" s="186"/>
      <c r="R34" s="186"/>
      <c r="S34" s="186"/>
      <c r="T34" s="186"/>
      <c r="U34" s="186"/>
      <c r="V34" s="187"/>
      <c r="W34" s="187"/>
      <c r="X34" s="187"/>
      <c r="Z34" s="172" t="s">
        <v>114</v>
      </c>
    </row>
    <row r="35" spans="1:51" ht="24" customHeight="1"/>
    <row r="36" spans="1:51" s="174" customFormat="1" ht="24" hidden="1" customHeight="1">
      <c r="A36" s="172"/>
      <c r="B36" s="166"/>
      <c r="C36" s="166"/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V36" s="173"/>
      <c r="W36" s="173"/>
      <c r="X36" s="173"/>
      <c r="Y36" s="173"/>
      <c r="Z36" s="173"/>
    </row>
    <row r="37" spans="1:51" s="174" customFormat="1" ht="24" hidden="1" customHeight="1">
      <c r="A37" s="172"/>
      <c r="B37" s="166" t="s">
        <v>115</v>
      </c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  <c r="R37" s="166"/>
      <c r="S37" s="166" t="s">
        <v>116</v>
      </c>
      <c r="T37" s="166"/>
      <c r="V37" s="173"/>
      <c r="W37" s="173"/>
      <c r="X37" s="173"/>
      <c r="Y37" s="173"/>
      <c r="Z37" s="173"/>
    </row>
    <row r="38" spans="1:51" s="174" customFormat="1" ht="24" hidden="1" customHeight="1">
      <c r="A38" s="172"/>
      <c r="B38" s="166" t="s">
        <v>117</v>
      </c>
      <c r="C38" s="166"/>
      <c r="D38" s="166"/>
      <c r="E38" s="166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6"/>
      <c r="Q38" s="166"/>
      <c r="R38" s="166"/>
      <c r="S38" s="166" t="s">
        <v>118</v>
      </c>
      <c r="T38" s="166"/>
      <c r="V38" s="173"/>
      <c r="W38" s="173"/>
      <c r="X38" s="173"/>
      <c r="Y38" s="173"/>
      <c r="Z38" s="173"/>
    </row>
    <row r="39" spans="1:51" s="174" customFormat="1" ht="24" hidden="1" customHeight="1">
      <c r="A39" s="172"/>
      <c r="B39" s="166" t="s">
        <v>119</v>
      </c>
      <c r="C39" s="166"/>
      <c r="D39" s="166"/>
      <c r="E39" s="166"/>
      <c r="F39" s="166"/>
      <c r="G39" s="166"/>
      <c r="H39" s="166"/>
      <c r="I39" s="166"/>
      <c r="J39" s="166"/>
      <c r="K39" s="166"/>
      <c r="L39" s="166"/>
      <c r="M39" s="166"/>
      <c r="N39" s="166"/>
      <c r="O39" s="166"/>
      <c r="P39" s="166"/>
      <c r="Q39" s="166"/>
      <c r="R39" s="166"/>
      <c r="S39" s="166" t="s">
        <v>120</v>
      </c>
      <c r="T39" s="166"/>
      <c r="V39" s="173"/>
      <c r="W39" s="173"/>
      <c r="X39" s="173"/>
      <c r="Y39" s="173"/>
      <c r="Z39" s="173"/>
      <c r="AD39" s="330" t="s">
        <v>121</v>
      </c>
      <c r="AE39" s="330"/>
      <c r="AF39" s="330"/>
      <c r="AG39" s="330"/>
      <c r="AH39" s="330"/>
      <c r="AI39" s="330"/>
      <c r="AJ39" s="330"/>
      <c r="AK39" s="330"/>
      <c r="AL39" s="330"/>
      <c r="AM39" s="330"/>
      <c r="AN39" s="330"/>
      <c r="AO39" s="330"/>
      <c r="AP39" s="330"/>
      <c r="AQ39" s="330"/>
      <c r="AR39" s="330"/>
      <c r="AS39" s="330"/>
      <c r="AT39" s="330"/>
      <c r="AU39" s="330"/>
      <c r="AV39" s="330"/>
      <c r="AW39" s="166" t="s">
        <v>122</v>
      </c>
      <c r="AX39" s="173"/>
      <c r="AY39" s="173"/>
    </row>
    <row r="40" spans="1:51" s="174" customFormat="1" ht="24" hidden="1" customHeight="1">
      <c r="A40" s="172"/>
      <c r="B40" s="166" t="s">
        <v>123</v>
      </c>
      <c r="C40" s="166"/>
      <c r="D40" s="166"/>
      <c r="E40" s="166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  <c r="Q40" s="166"/>
      <c r="R40" s="166"/>
      <c r="S40" s="166" t="s">
        <v>124</v>
      </c>
      <c r="T40" s="166"/>
      <c r="V40" s="173"/>
      <c r="W40" s="173"/>
      <c r="X40" s="173"/>
      <c r="Y40" s="173"/>
      <c r="Z40" s="173"/>
      <c r="AD40" s="330" t="s">
        <v>125</v>
      </c>
      <c r="AE40" s="330"/>
      <c r="AF40" s="330"/>
      <c r="AG40" s="330"/>
      <c r="AH40" s="330"/>
      <c r="AI40" s="330"/>
      <c r="AJ40" s="330"/>
      <c r="AK40" s="330"/>
      <c r="AL40" s="330"/>
      <c r="AM40" s="330"/>
      <c r="AN40" s="330"/>
      <c r="AO40" s="330"/>
      <c r="AP40" s="330"/>
      <c r="AQ40" s="330"/>
      <c r="AR40" s="330"/>
      <c r="AS40" s="330"/>
      <c r="AT40" s="330"/>
      <c r="AU40" s="330"/>
      <c r="AV40" s="330"/>
      <c r="AW40" s="166" t="s">
        <v>126</v>
      </c>
      <c r="AX40" s="173"/>
      <c r="AY40" s="173"/>
    </row>
  </sheetData>
  <mergeCells count="10">
    <mergeCell ref="B26:AA28"/>
    <mergeCell ref="T30:AA30"/>
    <mergeCell ref="AD39:AV39"/>
    <mergeCell ref="AD40:AV40"/>
    <mergeCell ref="A1:AB1"/>
    <mergeCell ref="A2:AB2"/>
    <mergeCell ref="A6:AB8"/>
    <mergeCell ref="B20:K20"/>
    <mergeCell ref="B21:P21"/>
    <mergeCell ref="B22:R22"/>
  </mergeCells>
  <phoneticPr fontId="24"/>
  <printOptions horizontalCentered="1" verticalCentered="1"/>
  <pageMargins left="0.55118110236220474" right="0.59055118110236227" top="0.59055118110236227" bottom="0.59055118110236227" header="0.39370078740157483" footer="0.39370078740157483"/>
  <pageSetup paperSize="9" scale="95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7</vt:i4>
      </vt:variant>
    </vt:vector>
  </HeadingPairs>
  <TitlesOfParts>
    <vt:vector size="10" baseType="lpstr">
      <vt:lpstr>参加申込書</vt:lpstr>
      <vt:lpstr>メンバー表</vt:lpstr>
      <vt:lpstr>同意書</vt:lpstr>
      <vt:lpstr>メンバー表!__xlnm._FilterDatabase</vt:lpstr>
      <vt:lpstr>__xlnm._FilterDatabase_1</vt:lpstr>
      <vt:lpstr>メンバー表!__xlnm.Print_Area</vt:lpstr>
      <vt:lpstr>参加申込書!__xlnm.Print_Area</vt:lpstr>
      <vt:lpstr>メンバー表!Print_Area</vt:lpstr>
      <vt:lpstr>参加申込書!Print_Area</vt:lpstr>
      <vt:lpstr>同意書!Print_Area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FAKJ-08</dc:creator>
  <cp:keywords/>
  <dc:description/>
  <cp:lastModifiedBy>user20200301</cp:lastModifiedBy>
  <cp:revision/>
  <cp:lastPrinted>2024-04-09T21:05:43Z</cp:lastPrinted>
  <dcterms:created xsi:type="dcterms:W3CDTF">2014-07-01T16:42:24Z</dcterms:created>
  <dcterms:modified xsi:type="dcterms:W3CDTF">2024-04-10T04:15:44Z</dcterms:modified>
  <cp:category/>
  <cp:contentStatus/>
</cp:coreProperties>
</file>