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OneDrive\デスクトップ\"/>
    </mc:Choice>
  </mc:AlternateContent>
  <xr:revisionPtr revIDLastSave="0" documentId="8_{33EFDA31-DDCA-448C-BE42-8FFA29862A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申込書" sheetId="2" r:id="rId1"/>
    <sheet name="メンバー表" sheetId="1" r:id="rId2"/>
    <sheet name="同意書" sheetId="4" r:id="rId3"/>
  </sheets>
  <definedNames>
    <definedName name="__xlnm._FilterDatabase" localSheetId="1">メンバー表!#REF!</definedName>
    <definedName name="__xlnm._FilterDatabase_1">メンバー表!#REF!</definedName>
    <definedName name="__xlnm.Print_Area" localSheetId="1">メンバー表!$B$2:$P$31</definedName>
    <definedName name="__xlnm.Print_Area" localSheetId="0">参加申込書!$B$2:$AV$75</definedName>
    <definedName name="_xlnm.Print_Area" localSheetId="1">メンバー表!$B$2:$P$31</definedName>
    <definedName name="_xlnm.Print_Area" localSheetId="0">参加申込書!$B$2:$AV$32</definedName>
    <definedName name="_xlnm.Print_Area" localSheetId="2">同意書!$B$2:$AC$36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9" i="1"/>
  <c r="AI26" i="2"/>
  <c r="AI25" i="2"/>
  <c r="AI24" i="2"/>
  <c r="AI23" i="2"/>
  <c r="AI22" i="2"/>
  <c r="AI21" i="2"/>
  <c r="AR24" i="2"/>
  <c r="AR23" i="2"/>
  <c r="AR22" i="2"/>
  <c r="AR21" i="2"/>
  <c r="AR20" i="2"/>
  <c r="AR19" i="2"/>
  <c r="AR18" i="2"/>
  <c r="AR17" i="2"/>
  <c r="AR16" i="2"/>
  <c r="AR15" i="2"/>
  <c r="AR14" i="2"/>
  <c r="AR13" i="2"/>
  <c r="AR12" i="2"/>
  <c r="AR11" i="2"/>
  <c r="AR10" i="2"/>
  <c r="AR9" i="2"/>
  <c r="AR8" i="2"/>
  <c r="AR7" i="2"/>
  <c r="AR6" i="2"/>
  <c r="AR5" i="2"/>
  <c r="B2" i="4"/>
  <c r="M17" i="1"/>
  <c r="N12" i="1"/>
  <c r="N13" i="1"/>
  <c r="N14" i="1"/>
  <c r="N15" i="1"/>
  <c r="N16" i="1"/>
  <c r="N17" i="1"/>
  <c r="M16" i="1"/>
  <c r="M15" i="1"/>
  <c r="M14" i="1"/>
  <c r="M13" i="1"/>
  <c r="F30" i="1"/>
  <c r="H30" i="1"/>
  <c r="G30" i="1"/>
  <c r="E30" i="1"/>
  <c r="F29" i="1"/>
  <c r="H29" i="1"/>
  <c r="G29" i="1"/>
  <c r="E29" i="1"/>
  <c r="F28" i="1"/>
  <c r="H28" i="1"/>
  <c r="G28" i="1"/>
  <c r="E28" i="1"/>
  <c r="F27" i="1"/>
  <c r="H27" i="1"/>
  <c r="G27" i="1"/>
  <c r="E27" i="1"/>
  <c r="N23" i="1" l="1"/>
  <c r="O23" i="1"/>
  <c r="P23" i="1"/>
  <c r="N24" i="1"/>
  <c r="O24" i="1"/>
  <c r="P24" i="1"/>
  <c r="N25" i="1"/>
  <c r="O25" i="1"/>
  <c r="P25" i="1"/>
  <c r="M27" i="1"/>
  <c r="E26" i="1"/>
  <c r="G26" i="1"/>
  <c r="H26" i="1"/>
  <c r="F26" i="1"/>
  <c r="C7" i="1" l="1"/>
  <c r="E12" i="1"/>
  <c r="G12" i="1"/>
  <c r="H12" i="1"/>
  <c r="F12" i="1"/>
  <c r="M12" i="1"/>
  <c r="E13" i="1"/>
  <c r="G13" i="1"/>
  <c r="H13" i="1"/>
  <c r="F13" i="1"/>
  <c r="E14" i="1"/>
  <c r="G14" i="1"/>
  <c r="H14" i="1"/>
  <c r="F14" i="1"/>
  <c r="E15" i="1"/>
  <c r="G15" i="1"/>
  <c r="H15" i="1"/>
  <c r="F15" i="1"/>
  <c r="E16" i="1"/>
  <c r="G16" i="1"/>
  <c r="H16" i="1"/>
  <c r="F16" i="1"/>
  <c r="E17" i="1"/>
  <c r="G17" i="1"/>
  <c r="H17" i="1"/>
  <c r="F17" i="1"/>
  <c r="E18" i="1"/>
  <c r="G18" i="1"/>
  <c r="H18" i="1"/>
  <c r="F18" i="1"/>
  <c r="E19" i="1"/>
  <c r="G19" i="1"/>
  <c r="H19" i="1"/>
  <c r="F19" i="1"/>
  <c r="E20" i="1"/>
  <c r="G20" i="1"/>
  <c r="H20" i="1"/>
  <c r="F20" i="1"/>
  <c r="E21" i="1"/>
  <c r="G21" i="1"/>
  <c r="H21" i="1"/>
  <c r="F21" i="1"/>
  <c r="E22" i="1"/>
  <c r="G22" i="1"/>
  <c r="H22" i="1"/>
  <c r="F22" i="1"/>
  <c r="N22" i="1"/>
  <c r="O22" i="1"/>
  <c r="P22" i="1"/>
  <c r="E23" i="1"/>
  <c r="G23" i="1"/>
  <c r="H23" i="1"/>
  <c r="F23" i="1"/>
  <c r="E24" i="1"/>
  <c r="G24" i="1"/>
  <c r="H24" i="1"/>
  <c r="F24" i="1"/>
  <c r="E25" i="1"/>
  <c r="G25" i="1"/>
  <c r="H25" i="1"/>
  <c r="F25" i="1"/>
  <c r="E31" i="1"/>
  <c r="G31" i="1"/>
  <c r="H31" i="1"/>
  <c r="F31" i="1"/>
  <c r="IE4" i="2"/>
  <c r="IF4" i="2"/>
  <c r="IG4" i="2"/>
  <c r="IH4" i="2"/>
  <c r="ID5" i="2"/>
  <c r="IE5" i="2"/>
  <c r="IF5" i="2"/>
  <c r="IG5" i="2"/>
  <c r="ID6" i="2"/>
  <c r="IE6" i="2"/>
  <c r="IF6" i="2"/>
  <c r="IG6" i="2"/>
  <c r="ID7" i="2"/>
  <c r="IE7" i="2"/>
  <c r="IF7" i="2"/>
  <c r="IG7" i="2"/>
  <c r="ID8" i="2"/>
  <c r="IE8" i="2"/>
  <c r="IF8" i="2"/>
  <c r="IG8" i="2"/>
  <c r="ID9" i="2"/>
  <c r="IE9" i="2"/>
  <c r="IF9" i="2"/>
  <c r="IG9" i="2"/>
  <c r="ID10" i="2"/>
  <c r="IE10" i="2"/>
  <c r="IF10" i="2"/>
  <c r="IG10" i="2"/>
  <c r="ID11" i="2"/>
  <c r="IE11" i="2"/>
  <c r="IF11" i="2"/>
  <c r="IG11" i="2"/>
  <c r="ID12" i="2"/>
  <c r="IE12" i="2"/>
  <c r="IF12" i="2"/>
  <c r="IG12" i="2"/>
  <c r="ID13" i="2"/>
  <c r="IE13" i="2"/>
  <c r="IF13" i="2"/>
  <c r="IG13" i="2"/>
  <c r="ID14" i="2"/>
  <c r="IE14" i="2"/>
  <c r="IF14" i="2"/>
  <c r="IG14" i="2"/>
  <c r="ID15" i="2"/>
  <c r="IE15" i="2"/>
  <c r="IF15" i="2"/>
  <c r="IG15" i="2"/>
  <c r="ID16" i="2"/>
  <c r="IE16" i="2"/>
  <c r="IF16" i="2"/>
  <c r="IG16" i="2"/>
</calcChain>
</file>

<file path=xl/sharedStrings.xml><?xml version="1.0" encoding="utf-8"?>
<sst xmlns="http://schemas.openxmlformats.org/spreadsheetml/2006/main" count="165" uniqueCount="122">
  <si>
    <t>NAMEKANJI</t>
  </si>
  <si>
    <t>NAMEKANA</t>
  </si>
  <si>
    <t>BDATE</t>
  </si>
  <si>
    <t>PLAYERNO</t>
  </si>
  <si>
    <t>チーム名</t>
  </si>
  <si>
    <t>フリガナ</t>
  </si>
  <si>
    <t>略称
（8文字以内）</t>
  </si>
  <si>
    <t>国籍</t>
  </si>
  <si>
    <t>背番号</t>
  </si>
  <si>
    <t>ポジション</t>
  </si>
  <si>
    <t>名前（フルネーム）</t>
  </si>
  <si>
    <t xml:space="preserve"> フリガナ</t>
  </si>
  <si>
    <t>年齢</t>
  </si>
  <si>
    <t>フットサル個人
登録番号</t>
  </si>
  <si>
    <t>サッカー登録番号</t>
    <rPh sb="4" eb="6">
      <t>トウロク</t>
    </rPh>
    <rPh sb="6" eb="8">
      <t>バンゴウ</t>
    </rPh>
    <phoneticPr fontId="24"/>
  </si>
  <si>
    <t>正式名称</t>
  </si>
  <si>
    <t>F</t>
    <phoneticPr fontId="24"/>
  </si>
  <si>
    <t>代表者</t>
    <rPh sb="0" eb="3">
      <t>ダイヒョウシャ</t>
    </rPh>
    <phoneticPr fontId="24"/>
  </si>
  <si>
    <t>氏名</t>
    <rPh sb="0" eb="2">
      <t>シメイ</t>
    </rPh>
    <phoneticPr fontId="24"/>
  </si>
  <si>
    <t>フリガナ</t>
    <phoneticPr fontId="24"/>
  </si>
  <si>
    <t>連絡責任者</t>
  </si>
  <si>
    <t>住所</t>
  </si>
  <si>
    <t>〒</t>
  </si>
  <si>
    <t>携帯電話</t>
  </si>
  <si>
    <t>氏名</t>
  </si>
  <si>
    <t>E-mail</t>
  </si>
  <si>
    <t>ＴＥＬ</t>
  </si>
  <si>
    <t>ＦＡＸ</t>
  </si>
  <si>
    <t>ユニフォーム
カラー</t>
  </si>
  <si>
    <t>シャツ</t>
  </si>
  <si>
    <t>ショーツ</t>
  </si>
  <si>
    <t>Ｆ Ｐ</t>
  </si>
  <si>
    <t>〔正〕</t>
  </si>
  <si>
    <t>〔副〕</t>
  </si>
  <si>
    <t>Ｇ Ｋ</t>
  </si>
  <si>
    <t>チーム役員</t>
  </si>
  <si>
    <t>役職</t>
  </si>
  <si>
    <t>名前（フルネーム）</t>
    <phoneticPr fontId="24"/>
  </si>
  <si>
    <t>監督</t>
    <phoneticPr fontId="24"/>
  </si>
  <si>
    <t>帯同審判</t>
    <rPh sb="0" eb="2">
      <t>タイドウ</t>
    </rPh>
    <rPh sb="2" eb="4">
      <t>シンパン</t>
    </rPh>
    <phoneticPr fontId="24"/>
  </si>
  <si>
    <t>保有資格</t>
    <phoneticPr fontId="24"/>
  </si>
  <si>
    <t>登録番号</t>
    <phoneticPr fontId="24"/>
  </si>
  <si>
    <t>チーム代表者</t>
  </si>
  <si>
    <t>R</t>
    <phoneticPr fontId="24"/>
  </si>
  <si>
    <t>●入力上の注意事項</t>
  </si>
  <si>
    <t>事務処理欄</t>
  </si>
  <si>
    <t>＊帯同審判員がいる場合は記入してください</t>
    <rPh sb="1" eb="3">
      <t>タイドウ</t>
    </rPh>
    <rPh sb="3" eb="6">
      <t>シンパンイン</t>
    </rPh>
    <rPh sb="9" eb="11">
      <t>バアイ</t>
    </rPh>
    <rPh sb="12" eb="14">
      <t>キニュウ</t>
    </rPh>
    <phoneticPr fontId="24"/>
  </si>
  <si>
    <t>大会名</t>
  </si>
  <si>
    <t>令和</t>
    <rPh sb="0" eb="2">
      <t>レイワ</t>
    </rPh>
    <phoneticPr fontId="24"/>
  </si>
  <si>
    <t>年度</t>
  </si>
  <si>
    <t>キックオフ</t>
  </si>
  <si>
    <t>対戦相手</t>
  </si>
  <si>
    <r>
      <t xml:space="preserve">キャプ
テン
</t>
    </r>
    <r>
      <rPr>
        <b/>
        <sz val="14"/>
        <rFont val="ＭＳ Ｐゴシック"/>
        <family val="3"/>
        <charset val="128"/>
      </rPr>
      <t>C</t>
    </r>
  </si>
  <si>
    <t>先発
○</t>
  </si>
  <si>
    <t>選手氏名</t>
  </si>
  <si>
    <t>ﾎﾟｼﾞｼｮﾝ</t>
  </si>
  <si>
    <t>出場
可能日</t>
  </si>
  <si>
    <t>出場
停止
状況</t>
  </si>
  <si>
    <t>ベンチ入○</t>
  </si>
  <si>
    <t>【ユニフォーム】</t>
  </si>
  <si>
    <t>正</t>
  </si>
  <si>
    <t>副</t>
  </si>
  <si>
    <t>【ビブス】</t>
  </si>
  <si>
    <t>【チーム署名】</t>
  </si>
  <si>
    <t>フットサル大会メンバー表</t>
    <rPh sb="11" eb="12">
      <t>ヒョウ</t>
    </rPh>
    <phoneticPr fontId="24"/>
  </si>
  <si>
    <t>ビブス</t>
    <phoneticPr fontId="24"/>
  </si>
  <si>
    <t>F</t>
    <phoneticPr fontId="24"/>
  </si>
  <si>
    <t>P</t>
    <phoneticPr fontId="24"/>
  </si>
  <si>
    <t>G</t>
    <phoneticPr fontId="24"/>
  </si>
  <si>
    <t>K</t>
    <phoneticPr fontId="24"/>
  </si>
  <si>
    <t>KICKOFFチーム登録番号</t>
    <rPh sb="10" eb="12">
      <t>トウロク</t>
    </rPh>
    <rPh sb="12" eb="14">
      <t>バンゴウ</t>
    </rPh>
    <phoneticPr fontId="24"/>
  </si>
  <si>
    <r>
      <t xml:space="preserve">出場し
ない選手
</t>
    </r>
    <r>
      <rPr>
        <b/>
        <sz val="10"/>
        <color indexed="8"/>
        <rFont val="ＭＳ Ｐゴシック"/>
        <family val="3"/>
        <charset val="128"/>
      </rPr>
      <t>×</t>
    </r>
  </si>
  <si>
    <t>プライバシーポリシー同意書</t>
    <phoneticPr fontId="24"/>
  </si>
  <si>
    <t>(公社)群馬県サッカー協会</t>
    <rPh sb="1" eb="3">
      <t>コウシャ</t>
    </rPh>
    <rPh sb="4" eb="7">
      <t>グンマケン</t>
    </rPh>
    <rPh sb="11" eb="13">
      <t>キョウカイ</t>
    </rPh>
    <phoneticPr fontId="24"/>
  </si>
  <si>
    <t>大会参加申込書（フットサル大会登録票）で取得する個人情報</t>
    <rPh sb="0" eb="2">
      <t>タイカイ</t>
    </rPh>
    <rPh sb="13" eb="15">
      <t>タイカイ</t>
    </rPh>
    <rPh sb="15" eb="17">
      <t>トウロク</t>
    </rPh>
    <rPh sb="17" eb="18">
      <t>ヒョウ</t>
    </rPh>
    <phoneticPr fontId="24"/>
  </si>
  <si>
    <t>①チーム連絡責任者　氏名・住所・電話・ＦＡＸ・携帯・e-mailアドレス</t>
    <rPh sb="6" eb="8">
      <t>セキニン</t>
    </rPh>
    <phoneticPr fontId="24"/>
  </si>
  <si>
    <t>⑥選手氏名</t>
    <rPh sb="1" eb="3">
      <t>センシュ</t>
    </rPh>
    <rPh sb="3" eb="5">
      <t>シメイ</t>
    </rPh>
    <phoneticPr fontId="24"/>
  </si>
  <si>
    <t>②監督氏名</t>
    <phoneticPr fontId="24"/>
  </si>
  <si>
    <t>⑦選手生年月日</t>
    <phoneticPr fontId="24"/>
  </si>
  <si>
    <t>③監督生年月日</t>
    <phoneticPr fontId="24"/>
  </si>
  <si>
    <t>⑧選手登録番号</t>
    <phoneticPr fontId="24"/>
  </si>
  <si>
    <t>④スタッフ氏名</t>
    <rPh sb="5" eb="7">
      <t>シメイ</t>
    </rPh>
    <phoneticPr fontId="24"/>
  </si>
  <si>
    <t>⑤スタッフ生年月日</t>
    <rPh sb="5" eb="7">
      <t>セイネン</t>
    </rPh>
    <rPh sb="7" eb="9">
      <t>ガッピ</t>
    </rPh>
    <phoneticPr fontId="24"/>
  </si>
  <si>
    <t>使用目的</t>
    <rPh sb="0" eb="2">
      <t>シヨウ</t>
    </rPh>
    <rPh sb="2" eb="4">
      <t>モクテキ</t>
    </rPh>
    <phoneticPr fontId="24"/>
  </si>
  <si>
    <t>・事務連絡の為の大会担当者への提供</t>
    <phoneticPr fontId="24"/>
  </si>
  <si>
    <t>・・・・・・・・・・・・・・・・・・・・・・・・・・・・</t>
    <phoneticPr fontId="24"/>
  </si>
  <si>
    <t>①～⑧</t>
    <phoneticPr fontId="24"/>
  </si>
  <si>
    <t>・当協会が主催する大会・試合のプログラム・発行物への掲載</t>
    <rPh sb="1" eb="2">
      <t>トウ</t>
    </rPh>
    <phoneticPr fontId="24"/>
  </si>
  <si>
    <t>・・・・・・・・・・</t>
    <phoneticPr fontId="24"/>
  </si>
  <si>
    <t>②・④・⑥・⑦・⑧</t>
    <phoneticPr fontId="24"/>
  </si>
  <si>
    <t>・ (公社)群馬県サッカー協会が主催・主管する大会・イベント等のご案内</t>
    <rPh sb="3" eb="4">
      <t>オオヤケ</t>
    </rPh>
    <rPh sb="4" eb="5">
      <t>シャ</t>
    </rPh>
    <rPh sb="6" eb="8">
      <t>グンマ</t>
    </rPh>
    <rPh sb="8" eb="9">
      <t>ケン</t>
    </rPh>
    <phoneticPr fontId="24"/>
  </si>
  <si>
    <t>・・・</t>
    <phoneticPr fontId="24"/>
  </si>
  <si>
    <t>①</t>
    <phoneticPr fontId="24"/>
  </si>
  <si>
    <t>記入日</t>
    <rPh sb="0" eb="2">
      <t>キニュウ</t>
    </rPh>
    <rPh sb="2" eb="3">
      <t>ビ</t>
    </rPh>
    <phoneticPr fontId="24"/>
  </si>
  <si>
    <t>：</t>
    <phoneticPr fontId="24"/>
  </si>
  <si>
    <t>チーム名</t>
    <rPh sb="3" eb="4">
      <t>メイ</t>
    </rPh>
    <phoneticPr fontId="24"/>
  </si>
  <si>
    <t>チーム代表者名</t>
    <rPh sb="3" eb="6">
      <t>ダイヒョウシャ</t>
    </rPh>
    <rPh sb="6" eb="7">
      <t>メイ</t>
    </rPh>
    <phoneticPr fontId="24"/>
  </si>
  <si>
    <t>・プログラム・発行物掲出の為の広告代理店・印刷業者への提供</t>
    <rPh sb="7" eb="9">
      <t>ハッコウ</t>
    </rPh>
    <rPh sb="9" eb="10">
      <t>ブツ</t>
    </rPh>
    <rPh sb="10" eb="12">
      <t>ケイシュツ</t>
    </rPh>
    <rPh sb="13" eb="14">
      <t>タメ</t>
    </rPh>
    <rPh sb="15" eb="17">
      <t>コウコク</t>
    </rPh>
    <rPh sb="17" eb="20">
      <t>ダイリテン</t>
    </rPh>
    <rPh sb="21" eb="23">
      <t>インサツ</t>
    </rPh>
    <rPh sb="23" eb="25">
      <t>ギョウシャ</t>
    </rPh>
    <rPh sb="27" eb="29">
      <t>テイキョウ</t>
    </rPh>
    <phoneticPr fontId="24"/>
  </si>
  <si>
    <t>②・⑤・⑦・⑧・⑨・⑩</t>
    <phoneticPr fontId="24"/>
  </si>
  <si>
    <t>・公式記録データ入力・データ内容確認のための提供</t>
    <rPh sb="14" eb="16">
      <t>ナイヨウ</t>
    </rPh>
    <rPh sb="16" eb="18">
      <t>カクニン</t>
    </rPh>
    <phoneticPr fontId="24"/>
  </si>
  <si>
    <t>①・②・③・④・⑤・⑦・⑧・⑨・⑩・⑪</t>
    <phoneticPr fontId="24"/>
  </si>
  <si>
    <t>・保険加入のため保険会社へ提供</t>
    <rPh sb="13" eb="15">
      <t>テイキョウ</t>
    </rPh>
    <phoneticPr fontId="24"/>
  </si>
  <si>
    <t>②・⑤・⑦</t>
    <phoneticPr fontId="24"/>
  </si>
  <si>
    <t>・事務連絡の為の関連団体への提供</t>
    <rPh sb="1" eb="3">
      <t>ジム</t>
    </rPh>
    <rPh sb="3" eb="5">
      <t>レンラク</t>
    </rPh>
    <rPh sb="6" eb="7">
      <t>タメ</t>
    </rPh>
    <rPh sb="8" eb="10">
      <t>カンレン</t>
    </rPh>
    <rPh sb="10" eb="12">
      <t>ダンタイ</t>
    </rPh>
    <rPh sb="14" eb="16">
      <t>テイキョウ</t>
    </rPh>
    <phoneticPr fontId="24"/>
  </si>
  <si>
    <t>①～⑪</t>
    <phoneticPr fontId="24"/>
  </si>
  <si>
    <t>・報道関係への大会情報の提供</t>
    <rPh sb="3" eb="5">
      <t>カンケイ</t>
    </rPh>
    <rPh sb="7" eb="9">
      <t>タイカイ</t>
    </rPh>
    <rPh sb="9" eb="11">
      <t>ジョウホウ</t>
    </rPh>
    <rPh sb="12" eb="14">
      <t>テイキョウ</t>
    </rPh>
    <phoneticPr fontId="24"/>
  </si>
  <si>
    <t>⑦・⑧・⑩</t>
    <phoneticPr fontId="24"/>
  </si>
  <si>
    <t>・交通費等の支払いのため銀行へ提出</t>
    <rPh sb="1" eb="4">
      <t>コウツウヒ</t>
    </rPh>
    <phoneticPr fontId="24"/>
  </si>
  <si>
    <t>※⑫（別紙にて取得）</t>
    <rPh sb="3" eb="5">
      <t>ベッシ</t>
    </rPh>
    <rPh sb="7" eb="9">
      <t>シュトク</t>
    </rPh>
    <phoneticPr fontId="24"/>
  </si>
  <si>
    <t>参加申込書</t>
    <rPh sb="0" eb="2">
      <t>サンカ</t>
    </rPh>
    <rPh sb="2" eb="5">
      <t>モウシコミショ</t>
    </rPh>
    <phoneticPr fontId="24"/>
  </si>
  <si>
    <t>ソックス</t>
    <phoneticPr fontId="24"/>
  </si>
  <si>
    <t>標記大会において、当協会が、上記目的に大会参加申込書（フットサル大会登録票）の情報を使用することについて、大会参加申込書（フットサル大会登録票）に記載されているすべてのスタッフ・選手
（未成年者の場合は保護者（親権者）のすべて）の意思を確認した上で、これらを上記目的で使用することに同意します。</t>
    <rPh sb="0" eb="2">
      <t>ヒョウキ</t>
    </rPh>
    <rPh sb="2" eb="4">
      <t>タイカイ</t>
    </rPh>
    <rPh sb="9" eb="10">
      <t>トウ</t>
    </rPh>
    <rPh sb="10" eb="12">
      <t>キョウカイ</t>
    </rPh>
    <rPh sb="14" eb="16">
      <t>ジョウキ</t>
    </rPh>
    <rPh sb="16" eb="18">
      <t>モクテキ</t>
    </rPh>
    <rPh sb="19" eb="21">
      <t>タイカイ</t>
    </rPh>
    <rPh sb="21" eb="23">
      <t>サンカ</t>
    </rPh>
    <rPh sb="23" eb="26">
      <t>モウシコミショ</t>
    </rPh>
    <rPh sb="39" eb="41">
      <t>ジョウホウ</t>
    </rPh>
    <rPh sb="42" eb="44">
      <t>シヨウ</t>
    </rPh>
    <rPh sb="53" eb="55">
      <t>タイカイ</t>
    </rPh>
    <rPh sb="55" eb="57">
      <t>サンカ</t>
    </rPh>
    <rPh sb="57" eb="60">
      <t>モウシコミショ</t>
    </rPh>
    <rPh sb="73" eb="75">
      <t>キサイ</t>
    </rPh>
    <rPh sb="89" eb="91">
      <t>センシュ</t>
    </rPh>
    <rPh sb="93" eb="97">
      <t>ミセイネンシャ</t>
    </rPh>
    <rPh sb="98" eb="100">
      <t>バアイ</t>
    </rPh>
    <rPh sb="101" eb="104">
      <t>ホゴシャ</t>
    </rPh>
    <rPh sb="105" eb="108">
      <t>シンケンシャ</t>
    </rPh>
    <rPh sb="115" eb="117">
      <t>イシ</t>
    </rPh>
    <rPh sb="118" eb="120">
      <t>カクニン</t>
    </rPh>
    <rPh sb="122" eb="123">
      <t>ウエ</t>
    </rPh>
    <rPh sb="129" eb="131">
      <t>ジョウキ</t>
    </rPh>
    <rPh sb="131" eb="133">
      <t>モクテキ</t>
    </rPh>
    <rPh sb="134" eb="136">
      <t>シヨウ</t>
    </rPh>
    <rPh sb="141" eb="143">
      <t>ドウイ</t>
    </rPh>
    <phoneticPr fontId="24"/>
  </si>
  <si>
    <t>　当協会が開催する各種大会において、参加チームから提出される参加申込書に記載されている個人情報について、当協会は以下の目的において使用いたします。
　また、下記目的以外には使用しないことを徹底し、厳正なる管理のもとに保管いたします。</t>
    <rPh sb="1" eb="2">
      <t>トウ</t>
    </rPh>
    <rPh sb="2" eb="4">
      <t>キョウカイ</t>
    </rPh>
    <rPh sb="5" eb="7">
      <t>カイサイ</t>
    </rPh>
    <rPh sb="9" eb="11">
      <t>カクシュ</t>
    </rPh>
    <rPh sb="11" eb="13">
      <t>タイカイ</t>
    </rPh>
    <rPh sb="18" eb="20">
      <t>サンカ</t>
    </rPh>
    <rPh sb="25" eb="27">
      <t>テイシュツ</t>
    </rPh>
    <rPh sb="30" eb="32">
      <t>サンカ</t>
    </rPh>
    <rPh sb="32" eb="35">
      <t>モウシコミショ</t>
    </rPh>
    <rPh sb="36" eb="38">
      <t>キサイ</t>
    </rPh>
    <phoneticPr fontId="24"/>
  </si>
  <si>
    <t>JFA 第22回 全日本女子フットサル選手権大会　群馬県大会</t>
    <rPh sb="12" eb="14">
      <t>ジョシ</t>
    </rPh>
    <rPh sb="19" eb="22">
      <t>センシュケン</t>
    </rPh>
    <phoneticPr fontId="24"/>
  </si>
  <si>
    <t xml:space="preserve">※ポジションの表記はＧＫ、ＦＰのいずれかを記入してください。 
</t>
    <phoneticPr fontId="24"/>
  </si>
  <si>
    <t>2025/　　　/　</t>
  </si>
  <si>
    <t>2025/　　　/　</t>
    <phoneticPr fontId="24"/>
  </si>
  <si>
    <t>生年月日
(YYYY/MM/DD)　</t>
    <phoneticPr fontId="24"/>
  </si>
  <si>
    <t>生年月日(YYYY/MM/DD)　</t>
    <phoneticPr fontId="24"/>
  </si>
  <si>
    <t>役員氏名</t>
    <rPh sb="0" eb="2">
      <t>ヤクイン</t>
    </rPh>
    <phoneticPr fontId="24"/>
  </si>
  <si>
    <t>　　</t>
    <phoneticPr fontId="24"/>
  </si>
  <si>
    <t>記入日</t>
    <rPh sb="0" eb="3">
      <t>キニュウビ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</si>
</sst>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m&quot;月&quot;dd&quot;日&quot;"/>
    <numFmt numFmtId="177" formatCode="0_ "/>
    <numFmt numFmtId="178" formatCode="yyyy/mm/dd"/>
    <numFmt numFmtId="179" formatCode="yyyy&quot;年&quot;mm&quot;月&quot;dd&quot;日&quot;"/>
  </numFmts>
  <fonts count="57">
    <font>
      <sz val="10"/>
      <name val="MS Gothic"/>
      <family val="3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MS Gothic"/>
      <family val="3"/>
    </font>
    <font>
      <sz val="20"/>
      <name val="MS Gothic"/>
      <family val="3"/>
    </font>
    <font>
      <sz val="20"/>
      <color indexed="44"/>
      <name val="ＭＳ Ｐゴシック"/>
      <family val="3"/>
      <charset val="128"/>
    </font>
    <font>
      <b/>
      <sz val="16"/>
      <color indexed="44"/>
      <name val="MS Gothic"/>
      <family val="3"/>
    </font>
    <font>
      <sz val="18"/>
      <name val="MS Gothic"/>
      <family val="3"/>
    </font>
    <font>
      <b/>
      <sz val="12"/>
      <name val="MS Gothic"/>
      <family val="3"/>
    </font>
    <font>
      <sz val="14"/>
      <name val="ＭＳ Ｐゴシック"/>
      <family val="3"/>
      <charset val="128"/>
    </font>
    <font>
      <sz val="12"/>
      <name val="MS Gothic"/>
      <family val="3"/>
    </font>
    <font>
      <b/>
      <sz val="20"/>
      <name val="MS Gothic"/>
      <family val="3"/>
    </font>
    <font>
      <b/>
      <sz val="28"/>
      <name val="MS Gothic"/>
      <family val="3"/>
    </font>
    <font>
      <b/>
      <sz val="14"/>
      <name val="MS Gothic"/>
      <family val="3"/>
    </font>
    <font>
      <sz val="14"/>
      <name val="MS Gothic"/>
      <family val="3"/>
    </font>
    <font>
      <b/>
      <sz val="24"/>
      <name val="ＭＳ Ｐゴシック"/>
      <family val="3"/>
      <charset val="128"/>
    </font>
    <font>
      <sz val="8"/>
      <name val="MS Gothic"/>
      <family val="3"/>
    </font>
    <font>
      <b/>
      <sz val="14"/>
      <name val="ＭＳ Ｐゴシック"/>
      <family val="3"/>
      <charset val="128"/>
    </font>
    <font>
      <sz val="9"/>
      <name val="MS Gothic"/>
      <family val="3"/>
    </font>
    <font>
      <sz val="48"/>
      <name val="MS Gothic"/>
      <family val="3"/>
    </font>
    <font>
      <sz val="16"/>
      <name val="MS Gothic"/>
      <family val="3"/>
    </font>
    <font>
      <b/>
      <sz val="18"/>
      <color indexed="8"/>
      <name val="MS Gothic"/>
      <family val="3"/>
    </font>
    <font>
      <b/>
      <sz val="10"/>
      <name val="MS Gothic"/>
      <family val="3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24"/>
      <color indexed="8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8"/>
      <color indexed="8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b/>
      <sz val="12"/>
      <color indexed="8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20"/>
      <color indexed="8"/>
      <name val="ＭＳ Ｐゴシック"/>
      <family val="3"/>
      <charset val="128"/>
      <scheme val="major"/>
    </font>
    <font>
      <b/>
      <sz val="22"/>
      <color indexed="8"/>
      <name val="ＭＳ Ｐゴシック"/>
      <family val="3"/>
      <charset val="128"/>
      <scheme val="major"/>
    </font>
    <font>
      <b/>
      <sz val="24"/>
      <color indexed="31"/>
      <name val="ＭＳ Ｐゴシック"/>
      <family val="3"/>
      <charset val="128"/>
      <scheme val="major"/>
    </font>
    <font>
      <sz val="14"/>
      <color indexed="8"/>
      <name val="ＭＳ Ｐゴシック"/>
      <family val="3"/>
      <charset val="128"/>
      <scheme val="major"/>
    </font>
    <font>
      <sz val="16"/>
      <color indexed="8"/>
      <name val="ＭＳ Ｐゴシック"/>
      <family val="3"/>
      <charset val="128"/>
      <scheme val="major"/>
    </font>
    <font>
      <sz val="12"/>
      <name val="MS Gothic"/>
      <family val="3"/>
      <charset val="128"/>
    </font>
    <font>
      <b/>
      <sz val="8"/>
      <name val="ＭＳ Ｐゴシック"/>
      <family val="3"/>
      <charset val="128"/>
    </font>
    <font>
      <sz val="10"/>
      <color indexed="8"/>
      <name val="MS Gothic"/>
      <family val="3"/>
    </font>
    <font>
      <b/>
      <sz val="10"/>
      <color indexed="8"/>
      <name val="ＭＳ Ｐゴシック"/>
      <family val="3"/>
      <charset val="128"/>
    </font>
    <font>
      <sz val="10"/>
      <name val="MS Gothic"/>
      <family val="3"/>
      <charset val="128"/>
    </font>
    <font>
      <b/>
      <sz val="10"/>
      <name val="MS Gothic"/>
      <family val="3"/>
      <charset val="128"/>
    </font>
    <font>
      <sz val="11"/>
      <name val="ＭＳ Ｐゴシック"/>
      <family val="3"/>
      <charset val="128"/>
    </font>
    <font>
      <sz val="20"/>
      <color indexed="9"/>
      <name val="HG創英角ｺﾞｼｯｸUB"/>
      <family val="3"/>
      <charset val="128"/>
    </font>
    <font>
      <b/>
      <sz val="16"/>
      <color indexed="9"/>
      <name val="ＭＳ Ｐゴシック"/>
      <family val="3"/>
      <charset val="128"/>
    </font>
    <font>
      <sz val="16"/>
      <name val="ＭＳ Ｐゴシック"/>
      <family val="3"/>
      <charset val="128"/>
    </font>
    <font>
      <i/>
      <u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color indexed="8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u/>
      <sz val="14"/>
      <color indexed="12"/>
      <name val="ＭＳ Ｐゴシック"/>
      <family val="3"/>
      <charset val="128"/>
      <scheme val="major"/>
    </font>
    <font>
      <b/>
      <sz val="14"/>
      <color indexed="8"/>
      <name val="ＭＳ Ｐゴシック"/>
      <family val="3"/>
      <charset val="128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42"/>
      </patternFill>
    </fill>
    <fill>
      <patternFill patternType="solid">
        <fgColor theme="4" tint="0.79998168889431442"/>
        <bgColor indexed="4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4" tint="0.59999389629810485"/>
        <bgColor indexed="41"/>
      </patternFill>
    </fill>
  </fills>
  <borders count="11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>
      <alignment vertical="center"/>
    </xf>
    <xf numFmtId="0" fontId="23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6" fillId="0" borderId="0"/>
  </cellStyleXfs>
  <cellXfs count="331">
    <xf numFmtId="0" fontId="0" fillId="0" borderId="0" xfId="0"/>
    <xf numFmtId="0" fontId="3" fillId="0" borderId="0" xfId="1" applyFont="1" applyAlignment="1"/>
    <xf numFmtId="0" fontId="5" fillId="0" borderId="0" xfId="1" applyFont="1" applyAlignment="1"/>
    <xf numFmtId="0" fontId="6" fillId="0" borderId="0" xfId="1" applyFont="1" applyAlignment="1"/>
    <xf numFmtId="0" fontId="7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0" fillId="0" borderId="0" xfId="1" applyFont="1" applyAlignment="1"/>
    <xf numFmtId="0" fontId="10" fillId="0" borderId="0" xfId="1" applyFont="1" applyAlignment="1">
      <alignment horizontal="center" vertical="center"/>
    </xf>
    <xf numFmtId="0" fontId="18" fillId="0" borderId="0" xfId="1" applyFont="1">
      <alignment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7" fillId="0" borderId="13" xfId="1" applyFont="1" applyBorder="1">
      <alignment vertical="center"/>
    </xf>
    <xf numFmtId="0" fontId="12" fillId="0" borderId="1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19" fillId="0" borderId="0" xfId="1" applyFont="1">
      <alignment vertical="center"/>
    </xf>
    <xf numFmtId="0" fontId="0" fillId="0" borderId="0" xfId="1" applyFont="1">
      <alignment vertical="center"/>
    </xf>
    <xf numFmtId="0" fontId="10" fillId="0" borderId="0" xfId="1" applyFont="1" applyAlignment="1">
      <alignment vertical="center" shrinkToFit="1"/>
    </xf>
    <xf numFmtId="0" fontId="13" fillId="0" borderId="0" xfId="1" applyFont="1" applyAlignment="1"/>
    <xf numFmtId="0" fontId="12" fillId="0" borderId="18" xfId="1" applyFont="1" applyBorder="1" applyAlignment="1">
      <alignment horizontal="center" vertical="center"/>
    </xf>
    <xf numFmtId="0" fontId="7" fillId="0" borderId="17" xfId="1" applyFont="1" applyBorder="1">
      <alignment vertical="center"/>
    </xf>
    <xf numFmtId="0" fontId="22" fillId="0" borderId="0" xfId="1" applyFont="1">
      <alignment vertical="center"/>
    </xf>
    <xf numFmtId="0" fontId="20" fillId="0" borderId="0" xfId="1" applyFont="1" applyAlignment="1"/>
    <xf numFmtId="0" fontId="10" fillId="0" borderId="0" xfId="1" applyFont="1" applyAlignment="1">
      <alignment shrinkToFit="1"/>
    </xf>
    <xf numFmtId="0" fontId="20" fillId="0" borderId="0" xfId="1" applyFont="1">
      <alignment vertical="center"/>
    </xf>
    <xf numFmtId="0" fontId="26" fillId="0" borderId="0" xfId="1" applyFont="1" applyAlignment="1">
      <alignment vertical="center" shrinkToFit="1"/>
    </xf>
    <xf numFmtId="0" fontId="27" fillId="0" borderId="0" xfId="1" applyFont="1">
      <alignment vertical="center"/>
    </xf>
    <xf numFmtId="0" fontId="27" fillId="0" borderId="0" xfId="1" applyFont="1" applyProtection="1">
      <alignment vertical="center"/>
      <protection hidden="1"/>
    </xf>
    <xf numFmtId="177" fontId="27" fillId="0" borderId="0" xfId="1" applyNumberFormat="1" applyFont="1" applyProtection="1">
      <alignment vertical="center"/>
      <protection hidden="1"/>
    </xf>
    <xf numFmtId="177" fontId="27" fillId="0" borderId="0" xfId="1" applyNumberFormat="1" applyFont="1">
      <alignment vertical="center"/>
    </xf>
    <xf numFmtId="0" fontId="30" fillId="0" borderId="21" xfId="1" applyFont="1" applyBorder="1" applyAlignment="1">
      <alignment horizontal="center" vertical="center"/>
    </xf>
    <xf numFmtId="0" fontId="31" fillId="0" borderId="0" xfId="1" applyFont="1" applyAlignment="1">
      <alignment horizontal="right" vertical="center"/>
    </xf>
    <xf numFmtId="0" fontId="31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8" fillId="0" borderId="0" xfId="1" applyFont="1">
      <alignment vertical="center"/>
    </xf>
    <xf numFmtId="0" fontId="28" fillId="0" borderId="0" xfId="1" applyFont="1" applyAlignment="1">
      <alignment horizontal="center" vertical="center"/>
    </xf>
    <xf numFmtId="0" fontId="27" fillId="0" borderId="0" xfId="1" applyFont="1" applyAlignment="1" applyProtection="1">
      <alignment vertical="center" wrapText="1"/>
      <protection locked="0"/>
    </xf>
    <xf numFmtId="0" fontId="32" fillId="0" borderId="0" xfId="1" applyFont="1" applyAlignment="1">
      <alignment vertical="center" wrapText="1"/>
    </xf>
    <xf numFmtId="0" fontId="30" fillId="0" borderId="0" xfId="1" applyFont="1" applyAlignment="1">
      <alignment vertical="center" wrapText="1"/>
    </xf>
    <xf numFmtId="0" fontId="27" fillId="0" borderId="0" xfId="1" applyFont="1" applyProtection="1">
      <alignment vertical="center"/>
      <protection locked="0"/>
    </xf>
    <xf numFmtId="0" fontId="27" fillId="0" borderId="30" xfId="1" applyFont="1" applyBorder="1">
      <alignment vertical="center"/>
    </xf>
    <xf numFmtId="0" fontId="27" fillId="0" borderId="34" xfId="1" applyFont="1" applyBorder="1">
      <alignment vertical="center"/>
    </xf>
    <xf numFmtId="0" fontId="27" fillId="0" borderId="0" xfId="1" applyFont="1" applyAlignment="1" applyProtection="1">
      <alignment vertical="center" shrinkToFit="1"/>
      <protection locked="0"/>
    </xf>
    <xf numFmtId="0" fontId="34" fillId="0" borderId="0" xfId="1" applyFont="1" applyAlignment="1">
      <alignment horizontal="left" vertical="center"/>
    </xf>
    <xf numFmtId="0" fontId="30" fillId="0" borderId="23" xfId="1" applyFont="1" applyBorder="1" applyAlignment="1">
      <alignment horizontal="left" vertical="top" wrapText="1"/>
    </xf>
    <xf numFmtId="0" fontId="27" fillId="0" borderId="0" xfId="1" applyFont="1" applyAlignment="1">
      <alignment horizontal="right" vertical="center"/>
    </xf>
    <xf numFmtId="0" fontId="27" fillId="0" borderId="22" xfId="5" applyFont="1" applyBorder="1" applyAlignment="1" applyProtection="1">
      <alignment horizontal="center" vertical="center" shrinkToFit="1"/>
      <protection locked="0"/>
    </xf>
    <xf numFmtId="49" fontId="27" fillId="0" borderId="22" xfId="1" applyNumberFormat="1" applyFont="1" applyBorder="1" applyAlignment="1" applyProtection="1">
      <alignment horizontal="center" vertical="center" shrinkToFit="1"/>
      <protection locked="0"/>
    </xf>
    <xf numFmtId="0" fontId="32" fillId="0" borderId="22" xfId="1" applyFont="1" applyBorder="1" applyAlignment="1">
      <alignment horizontal="center" vertical="center"/>
    </xf>
    <xf numFmtId="0" fontId="27" fillId="0" borderId="22" xfId="1" applyFont="1" applyBorder="1" applyAlignment="1" applyProtection="1">
      <alignment horizontal="center" vertical="center" shrinkToFit="1"/>
      <protection locked="0"/>
    </xf>
    <xf numFmtId="0" fontId="27" fillId="0" borderId="22" xfId="1" applyFont="1" applyBorder="1">
      <alignment vertical="center"/>
    </xf>
    <xf numFmtId="0" fontId="29" fillId="0" borderId="77" xfId="1" applyFont="1" applyBorder="1" applyAlignment="1">
      <alignment horizontal="left" vertical="center"/>
    </xf>
    <xf numFmtId="0" fontId="29" fillId="0" borderId="80" xfId="1" applyFont="1" applyBorder="1" applyAlignment="1">
      <alignment horizontal="left" vertical="center"/>
    </xf>
    <xf numFmtId="0" fontId="44" fillId="0" borderId="0" xfId="1" applyFont="1">
      <alignment vertical="center"/>
    </xf>
    <xf numFmtId="0" fontId="44" fillId="0" borderId="0" xfId="1" applyFont="1" applyAlignment="1">
      <alignment vertical="center" shrinkToFit="1"/>
    </xf>
    <xf numFmtId="0" fontId="45" fillId="0" borderId="0" xfId="1" applyFont="1" applyAlignment="1">
      <alignment horizontal="center" vertical="center"/>
    </xf>
    <xf numFmtId="0" fontId="46" fillId="0" borderId="0" xfId="6" applyAlignment="1">
      <alignment vertical="center"/>
    </xf>
    <xf numFmtId="0" fontId="48" fillId="0" borderId="0" xfId="6" applyFont="1" applyAlignment="1">
      <alignment horizontal="center" vertical="center"/>
    </xf>
    <xf numFmtId="0" fontId="49" fillId="0" borderId="0" xfId="6" applyFont="1" applyAlignment="1">
      <alignment vertical="center"/>
    </xf>
    <xf numFmtId="0" fontId="50" fillId="0" borderId="0" xfId="6" applyFont="1" applyAlignment="1">
      <alignment vertical="center"/>
    </xf>
    <xf numFmtId="0" fontId="51" fillId="0" borderId="0" xfId="6" applyFont="1" applyAlignment="1">
      <alignment horizontal="right" vertical="center"/>
    </xf>
    <xf numFmtId="0" fontId="51" fillId="0" borderId="0" xfId="6" applyFont="1" applyAlignment="1">
      <alignment horizontal="left" vertical="center" wrapText="1"/>
    </xf>
    <xf numFmtId="0" fontId="51" fillId="0" borderId="0" xfId="6" applyFont="1" applyAlignment="1">
      <alignment horizontal="left" vertical="center"/>
    </xf>
    <xf numFmtId="0" fontId="51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52" fillId="3" borderId="0" xfId="6" applyFont="1" applyFill="1" applyAlignment="1">
      <alignment horizontal="left" vertical="center" indent="1"/>
    </xf>
    <xf numFmtId="0" fontId="52" fillId="3" borderId="0" xfId="6" applyFont="1" applyFill="1" applyAlignment="1">
      <alignment vertical="center"/>
    </xf>
    <xf numFmtId="0" fontId="17" fillId="3" borderId="0" xfId="6" applyFont="1" applyFill="1" applyAlignment="1">
      <alignment vertical="center"/>
    </xf>
    <xf numFmtId="0" fontId="17" fillId="0" borderId="0" xfId="6" applyFont="1" applyAlignment="1">
      <alignment vertical="center"/>
    </xf>
    <xf numFmtId="0" fontId="52" fillId="0" borderId="0" xfId="6" applyFont="1" applyAlignment="1">
      <alignment horizontal="left" vertical="center" indent="1"/>
    </xf>
    <xf numFmtId="0" fontId="52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46" fillId="0" borderId="0" xfId="6" applyAlignment="1">
      <alignment horizontal="right" vertical="center"/>
    </xf>
    <xf numFmtId="0" fontId="51" fillId="0" borderId="0" xfId="6" applyFont="1" applyAlignment="1">
      <alignment vertical="center" wrapText="1"/>
    </xf>
    <xf numFmtId="0" fontId="51" fillId="0" borderId="0" xfId="6" applyFont="1" applyAlignment="1">
      <alignment horizontal="center" vertical="center" wrapText="1"/>
    </xf>
    <xf numFmtId="0" fontId="53" fillId="0" borderId="0" xfId="1" applyFont="1" applyAlignment="1">
      <alignment horizontal="right"/>
    </xf>
    <xf numFmtId="0" fontId="54" fillId="0" borderId="0" xfId="1" applyFont="1" applyAlignment="1">
      <alignment horizontal="right"/>
    </xf>
    <xf numFmtId="0" fontId="38" fillId="0" borderId="76" xfId="1" applyFont="1" applyBorder="1" applyAlignment="1" applyProtection="1">
      <alignment horizontal="center" vertical="center" shrinkToFit="1"/>
      <protection locked="0"/>
    </xf>
    <xf numFmtId="0" fontId="38" fillId="0" borderId="77" xfId="1" applyFont="1" applyBorder="1" applyAlignment="1" applyProtection="1">
      <alignment horizontal="center" vertical="center" shrinkToFit="1"/>
      <protection locked="0"/>
    </xf>
    <xf numFmtId="0" fontId="56" fillId="0" borderId="77" xfId="1" applyFont="1" applyBorder="1" applyAlignment="1" applyProtection="1">
      <alignment horizontal="center" vertical="center" shrinkToFit="1"/>
      <protection locked="0"/>
    </xf>
    <xf numFmtId="0" fontId="38" fillId="0" borderId="80" xfId="1" applyFont="1" applyBorder="1" applyAlignment="1" applyProtection="1">
      <alignment horizontal="center" vertical="center" shrinkToFit="1"/>
      <protection locked="0"/>
    </xf>
    <xf numFmtId="0" fontId="38" fillId="0" borderId="79" xfId="1" applyFont="1" applyBorder="1" applyAlignment="1" applyProtection="1">
      <alignment horizontal="center" vertical="center" shrinkToFit="1"/>
      <protection locked="0"/>
    </xf>
    <xf numFmtId="0" fontId="29" fillId="0" borderId="78" xfId="1" applyFont="1" applyBorder="1" applyAlignment="1">
      <alignment horizontal="left" vertical="center"/>
    </xf>
    <xf numFmtId="178" fontId="38" fillId="0" borderId="77" xfId="1" applyNumberFormat="1" applyFont="1" applyBorder="1" applyAlignment="1">
      <alignment vertical="center" shrinkToFit="1"/>
    </xf>
    <xf numFmtId="49" fontId="38" fillId="0" borderId="78" xfId="1" applyNumberFormat="1" applyFont="1" applyBorder="1" applyAlignment="1" applyProtection="1">
      <alignment horizontal="left" vertical="center" shrinkToFit="1"/>
      <protection locked="0"/>
    </xf>
    <xf numFmtId="0" fontId="56" fillId="0" borderId="80" xfId="1" applyFont="1" applyBorder="1" applyAlignment="1" applyProtection="1">
      <alignment horizontal="center" vertical="center" shrinkToFit="1"/>
      <protection locked="0"/>
    </xf>
    <xf numFmtId="0" fontId="29" fillId="0" borderId="81" xfId="1" applyFont="1" applyBorder="1" applyAlignment="1">
      <alignment horizontal="left" vertical="center"/>
    </xf>
    <xf numFmtId="178" fontId="38" fillId="0" borderId="80" xfId="1" applyNumberFormat="1" applyFont="1" applyBorder="1" applyAlignment="1">
      <alignment vertical="center" shrinkToFit="1"/>
    </xf>
    <xf numFmtId="49" fontId="38" fillId="0" borderId="81" xfId="1" applyNumberFormat="1" applyFont="1" applyBorder="1" applyAlignment="1" applyProtection="1">
      <alignment horizontal="left" vertical="center" shrinkToFit="1"/>
      <protection locked="0"/>
    </xf>
    <xf numFmtId="0" fontId="7" fillId="0" borderId="26" xfId="1" applyFont="1" applyBorder="1">
      <alignment vertical="center"/>
    </xf>
    <xf numFmtId="176" fontId="14" fillId="0" borderId="20" xfId="1" applyNumberFormat="1" applyFont="1" applyBorder="1">
      <alignment vertical="center"/>
    </xf>
    <xf numFmtId="0" fontId="7" fillId="0" borderId="20" xfId="1" applyFont="1" applyBorder="1">
      <alignment vertical="center"/>
    </xf>
    <xf numFmtId="0" fontId="7" fillId="0" borderId="98" xfId="1" applyFont="1" applyBorder="1">
      <alignment vertical="center"/>
    </xf>
    <xf numFmtId="0" fontId="0" fillId="0" borderId="86" xfId="1" applyFont="1" applyBorder="1" applyAlignment="1"/>
    <xf numFmtId="0" fontId="33" fillId="0" borderId="0" xfId="1" applyFont="1" applyAlignment="1">
      <alignment horizontal="center" vertical="center"/>
    </xf>
    <xf numFmtId="0" fontId="27" fillId="0" borderId="36" xfId="5" applyFont="1" applyBorder="1" applyAlignment="1" applyProtection="1">
      <alignment vertical="center" shrinkToFit="1"/>
      <protection locked="0"/>
    </xf>
    <xf numFmtId="0" fontId="27" fillId="0" borderId="29" xfId="5" applyFont="1" applyBorder="1" applyAlignment="1" applyProtection="1">
      <alignment vertical="center" shrinkToFit="1"/>
      <protection locked="0"/>
    </xf>
    <xf numFmtId="179" fontId="56" fillId="0" borderId="0" xfId="1" applyNumberFormat="1" applyFont="1">
      <alignment vertical="center"/>
    </xf>
    <xf numFmtId="179" fontId="31" fillId="0" borderId="0" xfId="1" applyNumberFormat="1" applyFont="1" applyAlignment="1">
      <alignment horizontal="right" vertical="center"/>
    </xf>
    <xf numFmtId="179" fontId="56" fillId="0" borderId="57" xfId="1" applyNumberFormat="1" applyFont="1" applyBorder="1" applyAlignment="1">
      <alignment horizontal="center" vertical="center"/>
    </xf>
    <xf numFmtId="0" fontId="29" fillId="4" borderId="31" xfId="1" applyFont="1" applyFill="1" applyBorder="1" applyAlignment="1">
      <alignment vertical="center" wrapText="1" shrinkToFit="1"/>
    </xf>
    <xf numFmtId="0" fontId="29" fillId="4" borderId="32" xfId="1" applyFont="1" applyFill="1" applyBorder="1">
      <alignment vertical="center"/>
    </xf>
    <xf numFmtId="0" fontId="38" fillId="4" borderId="33" xfId="1" applyFont="1" applyFill="1" applyBorder="1">
      <alignment vertical="center"/>
    </xf>
    <xf numFmtId="0" fontId="27" fillId="7" borderId="22" xfId="1" applyFont="1" applyFill="1" applyBorder="1" applyAlignment="1">
      <alignment horizontal="center" vertical="center"/>
    </xf>
    <xf numFmtId="0" fontId="27" fillId="7" borderId="0" xfId="1" applyFont="1" applyFill="1" applyAlignment="1">
      <alignment horizontal="center" vertical="center"/>
    </xf>
    <xf numFmtId="0" fontId="27" fillId="7" borderId="23" xfId="1" applyFont="1" applyFill="1" applyBorder="1" applyAlignment="1">
      <alignment horizontal="center" vertical="center"/>
    </xf>
    <xf numFmtId="0" fontId="27" fillId="7" borderId="22" xfId="1" applyFont="1" applyFill="1" applyBorder="1" applyAlignment="1">
      <alignment vertical="center" shrinkToFit="1"/>
    </xf>
    <xf numFmtId="0" fontId="27" fillId="7" borderId="0" xfId="1" applyFont="1" applyFill="1" applyAlignment="1">
      <alignment vertical="center" shrinkToFit="1"/>
    </xf>
    <xf numFmtId="0" fontId="27" fillId="7" borderId="23" xfId="1" applyFont="1" applyFill="1" applyBorder="1" applyAlignment="1">
      <alignment vertical="center" shrinkToFit="1"/>
    </xf>
    <xf numFmtId="0" fontId="27" fillId="7" borderId="27" xfId="1" applyFont="1" applyFill="1" applyBorder="1" applyAlignment="1">
      <alignment vertical="center" shrinkToFit="1"/>
    </xf>
    <xf numFmtId="0" fontId="27" fillId="7" borderId="25" xfId="1" applyFont="1" applyFill="1" applyBorder="1" applyAlignment="1">
      <alignment vertical="center" shrinkToFit="1"/>
    </xf>
    <xf numFmtId="0" fontId="27" fillId="7" borderId="26" xfId="1" applyFont="1" applyFill="1" applyBorder="1" applyAlignment="1">
      <alignment vertical="center" shrinkToFit="1"/>
    </xf>
    <xf numFmtId="0" fontId="27" fillId="7" borderId="22" xfId="1" applyFont="1" applyFill="1" applyBorder="1" applyAlignment="1">
      <alignment vertical="center" wrapText="1"/>
    </xf>
    <xf numFmtId="0" fontId="27" fillId="7" borderId="0" xfId="1" applyFont="1" applyFill="1" applyAlignment="1">
      <alignment vertical="center" wrapText="1"/>
    </xf>
    <xf numFmtId="0" fontId="27" fillId="7" borderId="23" xfId="1" applyFont="1" applyFill="1" applyBorder="1" applyAlignment="1">
      <alignment vertical="center" wrapText="1"/>
    </xf>
    <xf numFmtId="0" fontId="27" fillId="7" borderId="27" xfId="1" applyFont="1" applyFill="1" applyBorder="1" applyAlignment="1">
      <alignment vertical="center" wrapText="1"/>
    </xf>
    <xf numFmtId="0" fontId="27" fillId="7" borderId="25" xfId="1" applyFont="1" applyFill="1" applyBorder="1" applyAlignment="1">
      <alignment vertical="center" wrapText="1"/>
    </xf>
    <xf numFmtId="0" fontId="27" fillId="7" borderId="26" xfId="1" applyFont="1" applyFill="1" applyBorder="1" applyAlignment="1">
      <alignment vertical="center" wrapText="1"/>
    </xf>
    <xf numFmtId="0" fontId="27" fillId="7" borderId="34" xfId="1" applyFont="1" applyFill="1" applyBorder="1" applyAlignment="1">
      <alignment horizontal="center" vertical="top" shrinkToFit="1"/>
    </xf>
    <xf numFmtId="0" fontId="27" fillId="7" borderId="0" xfId="1" applyFont="1" applyFill="1" applyAlignment="1">
      <alignment horizontal="center" vertical="top" shrinkToFit="1"/>
    </xf>
    <xf numFmtId="0" fontId="27" fillId="7" borderId="23" xfId="1" applyFont="1" applyFill="1" applyBorder="1" applyAlignment="1">
      <alignment horizontal="center" vertical="top" shrinkToFit="1"/>
    </xf>
    <xf numFmtId="0" fontId="27" fillId="7" borderId="56" xfId="1" applyFont="1" applyFill="1" applyBorder="1" applyAlignment="1">
      <alignment horizontal="center" vertical="top" shrinkToFit="1"/>
    </xf>
    <xf numFmtId="0" fontId="27" fillId="7" borderId="57" xfId="1" applyFont="1" applyFill="1" applyBorder="1" applyAlignment="1">
      <alignment horizontal="center" vertical="top" shrinkToFit="1"/>
    </xf>
    <xf numFmtId="0" fontId="27" fillId="7" borderId="58" xfId="1" applyFont="1" applyFill="1" applyBorder="1" applyAlignment="1">
      <alignment horizontal="center" vertical="top" shrinkToFit="1"/>
    </xf>
    <xf numFmtId="0" fontId="27" fillId="6" borderId="34" xfId="1" applyFont="1" applyFill="1" applyBorder="1" applyAlignment="1">
      <alignment vertical="center" shrinkToFit="1"/>
    </xf>
    <xf numFmtId="0" fontId="27" fillId="6" borderId="0" xfId="1" applyFont="1" applyFill="1">
      <alignment vertical="center"/>
    </xf>
    <xf numFmtId="0" fontId="33" fillId="6" borderId="0" xfId="1" applyFont="1" applyFill="1" applyAlignment="1">
      <alignment vertical="center" wrapText="1" shrinkToFit="1"/>
    </xf>
    <xf numFmtId="0" fontId="33" fillId="6" borderId="35" xfId="1" applyFont="1" applyFill="1" applyBorder="1" applyAlignment="1">
      <alignment vertical="center" wrapText="1" shrinkToFit="1"/>
    </xf>
    <xf numFmtId="0" fontId="27" fillId="6" borderId="34" xfId="1" applyFont="1" applyFill="1" applyBorder="1">
      <alignment vertical="center"/>
    </xf>
    <xf numFmtId="0" fontId="33" fillId="6" borderId="0" xfId="1" applyFont="1" applyFill="1">
      <alignment vertical="center"/>
    </xf>
    <xf numFmtId="0" fontId="33" fillId="6" borderId="35" xfId="1" applyFont="1" applyFill="1" applyBorder="1">
      <alignment vertical="center"/>
    </xf>
    <xf numFmtId="0" fontId="27" fillId="6" borderId="36" xfId="1" applyFont="1" applyFill="1" applyBorder="1">
      <alignment vertical="center"/>
    </xf>
    <xf numFmtId="0" fontId="27" fillId="6" borderId="29" xfId="1" applyFont="1" applyFill="1" applyBorder="1">
      <alignment vertical="center"/>
    </xf>
    <xf numFmtId="0" fontId="27" fillId="6" borderId="37" xfId="1" applyFont="1" applyFill="1" applyBorder="1">
      <alignment vertical="center"/>
    </xf>
    <xf numFmtId="0" fontId="27" fillId="7" borderId="24" xfId="1" applyFont="1" applyFill="1" applyBorder="1" applyAlignment="1">
      <alignment horizontal="center" vertical="center" shrinkToFit="1"/>
    </xf>
    <xf numFmtId="0" fontId="27" fillId="7" borderId="25" xfId="1" applyFont="1" applyFill="1" applyBorder="1" applyAlignment="1">
      <alignment horizontal="center" vertical="center" shrinkToFit="1"/>
    </xf>
    <xf numFmtId="0" fontId="27" fillId="7" borderId="26" xfId="1" applyFont="1" applyFill="1" applyBorder="1" applyAlignment="1">
      <alignment horizontal="center" vertical="center" shrinkToFit="1"/>
    </xf>
    <xf numFmtId="0" fontId="27" fillId="7" borderId="71" xfId="1" applyFont="1" applyFill="1" applyBorder="1" applyAlignment="1">
      <alignment horizontal="center" vertical="center" wrapText="1" shrinkToFit="1"/>
    </xf>
    <xf numFmtId="0" fontId="27" fillId="7" borderId="72" xfId="1" applyFont="1" applyFill="1" applyBorder="1" applyAlignment="1">
      <alignment horizontal="center" vertical="center" shrinkToFit="1"/>
    </xf>
    <xf numFmtId="0" fontId="28" fillId="7" borderId="72" xfId="1" applyFont="1" applyFill="1" applyBorder="1" applyAlignment="1">
      <alignment horizontal="center" vertical="center" wrapText="1"/>
    </xf>
    <xf numFmtId="0" fontId="27" fillId="7" borderId="72" xfId="1" applyFont="1" applyFill="1" applyBorder="1" applyAlignment="1">
      <alignment horizontal="center" vertical="center"/>
    </xf>
    <xf numFmtId="0" fontId="27" fillId="7" borderId="72" xfId="1" applyFont="1" applyFill="1" applyBorder="1" applyAlignment="1">
      <alignment horizontal="center" vertical="center" wrapText="1"/>
    </xf>
    <xf numFmtId="0" fontId="29" fillId="8" borderId="77" xfId="1" applyFont="1" applyFill="1" applyBorder="1" applyAlignment="1">
      <alignment horizontal="center" vertical="center" shrinkToFit="1"/>
    </xf>
    <xf numFmtId="0" fontId="29" fillId="5" borderId="40" xfId="1" applyFont="1" applyFill="1" applyBorder="1" applyAlignment="1">
      <alignment horizontal="center" vertical="center" shrinkToFit="1"/>
    </xf>
    <xf numFmtId="0" fontId="29" fillId="8" borderId="80" xfId="1" applyFont="1" applyFill="1" applyBorder="1" applyAlignment="1">
      <alignment horizontal="center" vertical="center" shrinkToFit="1"/>
    </xf>
    <xf numFmtId="0" fontId="29" fillId="5" borderId="38" xfId="1" applyFont="1" applyFill="1" applyBorder="1" applyAlignment="1">
      <alignment horizontal="center" vertical="center" shrinkToFit="1"/>
    </xf>
    <xf numFmtId="0" fontId="16" fillId="6" borderId="3" xfId="1" applyFont="1" applyFill="1" applyBorder="1" applyAlignment="1">
      <alignment horizontal="center" vertical="center" wrapText="1"/>
    </xf>
    <xf numFmtId="0" fontId="42" fillId="6" borderId="4" xfId="1" applyFont="1" applyFill="1" applyBorder="1" applyAlignment="1">
      <alignment horizontal="center" vertical="center" wrapText="1"/>
    </xf>
    <xf numFmtId="0" fontId="8" fillId="6" borderId="4" xfId="1" applyFont="1" applyFill="1" applyBorder="1" applyAlignment="1">
      <alignment horizontal="center" vertical="center" wrapText="1"/>
    </xf>
    <xf numFmtId="0" fontId="8" fillId="6" borderId="4" xfId="1" applyFont="1" applyFill="1" applyBorder="1" applyAlignment="1">
      <alignment horizontal="center" vertical="center" shrinkToFit="1"/>
    </xf>
    <xf numFmtId="0" fontId="10" fillId="6" borderId="4" xfId="1" applyFont="1" applyFill="1" applyBorder="1" applyAlignment="1">
      <alignment horizontal="center" vertical="center"/>
    </xf>
    <xf numFmtId="0" fontId="10" fillId="6" borderId="97" xfId="1" applyFont="1" applyFill="1" applyBorder="1" applyAlignment="1">
      <alignment horizontal="center" vertical="center" wrapText="1"/>
    </xf>
    <xf numFmtId="0" fontId="10" fillId="6" borderId="5" xfId="1" applyFont="1" applyFill="1" applyBorder="1" applyAlignment="1">
      <alignment horizontal="center" vertical="center" wrapText="1"/>
    </xf>
    <xf numFmtId="0" fontId="3" fillId="6" borderId="102" xfId="1" applyFont="1" applyFill="1" applyBorder="1">
      <alignment vertical="center"/>
    </xf>
    <xf numFmtId="0" fontId="3" fillId="5" borderId="1" xfId="1" applyFont="1" applyFill="1" applyBorder="1" applyAlignment="1">
      <alignment horizontal="right" vertical="center"/>
    </xf>
    <xf numFmtId="0" fontId="17" fillId="5" borderId="2" xfId="1" applyFont="1" applyFill="1" applyBorder="1" applyAlignment="1">
      <alignment horizontal="center" vertical="center"/>
    </xf>
    <xf numFmtId="0" fontId="3" fillId="5" borderId="2" xfId="1" applyFont="1" applyFill="1" applyBorder="1">
      <alignment vertical="center"/>
    </xf>
    <xf numFmtId="0" fontId="10" fillId="6" borderId="6" xfId="1" applyFont="1" applyFill="1" applyBorder="1" applyAlignment="1">
      <alignment horizontal="center" vertical="center"/>
    </xf>
    <xf numFmtId="0" fontId="3" fillId="6" borderId="7" xfId="1" applyFont="1" applyFill="1" applyBorder="1" applyAlignment="1">
      <alignment horizontal="center" vertical="center"/>
    </xf>
    <xf numFmtId="0" fontId="14" fillId="9" borderId="14" xfId="1" applyFont="1" applyFill="1" applyBorder="1" applyAlignment="1">
      <alignment horizontal="center" vertical="center" shrinkToFit="1"/>
    </xf>
    <xf numFmtId="0" fontId="14" fillId="9" borderId="15" xfId="1" applyFont="1" applyFill="1" applyBorder="1" applyAlignment="1">
      <alignment horizontal="centerContinuous" vertical="center" shrinkToFit="1"/>
    </xf>
    <xf numFmtId="0" fontId="14" fillId="9" borderId="20" xfId="1" applyFont="1" applyFill="1" applyBorder="1" applyAlignment="1">
      <alignment horizontal="centerContinuous" vertical="center" shrinkToFit="1"/>
    </xf>
    <xf numFmtId="0" fontId="7" fillId="9" borderId="10" xfId="1" applyFont="1" applyFill="1" applyBorder="1" applyAlignment="1">
      <alignment horizontal="center" vertical="center"/>
    </xf>
    <xf numFmtId="0" fontId="7" fillId="9" borderId="10" xfId="1" applyFont="1" applyFill="1" applyBorder="1" applyAlignment="1">
      <alignment horizontal="center" vertical="center" shrinkToFit="1"/>
    </xf>
    <xf numFmtId="0" fontId="14" fillId="9" borderId="10" xfId="1" applyFont="1" applyFill="1" applyBorder="1" applyAlignment="1">
      <alignment horizontal="center" vertical="center" shrinkToFit="1"/>
    </xf>
    <xf numFmtId="0" fontId="7" fillId="9" borderId="18" xfId="1" applyFont="1" applyFill="1" applyBorder="1" applyAlignment="1">
      <alignment horizontal="center" vertical="center"/>
    </xf>
    <xf numFmtId="0" fontId="7" fillId="9" borderId="18" xfId="1" applyFont="1" applyFill="1" applyBorder="1" applyAlignment="1">
      <alignment horizontal="center" vertical="center" shrinkToFit="1"/>
    </xf>
    <xf numFmtId="0" fontId="14" fillId="9" borderId="18" xfId="1" applyFont="1" applyFill="1" applyBorder="1" applyAlignment="1">
      <alignment horizontal="center" vertical="center" shrinkToFit="1"/>
    </xf>
    <xf numFmtId="0" fontId="20" fillId="9" borderId="10" xfId="1" applyFont="1" applyFill="1" applyBorder="1" applyAlignment="1">
      <alignment horizontal="center" vertical="center"/>
    </xf>
    <xf numFmtId="0" fontId="10" fillId="6" borderId="87" xfId="1" applyFont="1" applyFill="1" applyBorder="1" applyAlignment="1">
      <alignment vertical="center" shrinkToFit="1"/>
    </xf>
    <xf numFmtId="0" fontId="10" fillId="10" borderId="20" xfId="1" applyFont="1" applyFill="1" applyBorder="1" applyAlignment="1">
      <alignment vertical="center" shrinkToFit="1"/>
    </xf>
    <xf numFmtId="0" fontId="10" fillId="10" borderId="10" xfId="1" applyFont="1" applyFill="1" applyBorder="1" applyAlignment="1">
      <alignment horizontal="center" vertical="center" shrinkToFit="1"/>
    </xf>
    <xf numFmtId="0" fontId="10" fillId="6" borderId="88" xfId="1" applyFont="1" applyFill="1" applyBorder="1" applyAlignment="1">
      <alignment horizontal="center" vertical="center" shrinkToFit="1"/>
    </xf>
    <xf numFmtId="0" fontId="10" fillId="6" borderId="20" xfId="1" applyFont="1" applyFill="1" applyBorder="1" applyAlignment="1">
      <alignment horizontal="center" vertical="center"/>
    </xf>
    <xf numFmtId="0" fontId="40" fillId="6" borderId="89" xfId="1" applyFont="1" applyFill="1" applyBorder="1" applyAlignment="1">
      <alignment horizontal="center" vertical="center"/>
    </xf>
    <xf numFmtId="0" fontId="10" fillId="6" borderId="20" xfId="1" applyFont="1" applyFill="1" applyBorder="1" applyAlignment="1">
      <alignment horizontal="center" vertical="center" shrinkToFit="1"/>
    </xf>
    <xf numFmtId="0" fontId="40" fillId="6" borderId="88" xfId="1" applyFont="1" applyFill="1" applyBorder="1" applyAlignment="1">
      <alignment horizontal="center" vertical="center" shrinkToFit="1"/>
    </xf>
    <xf numFmtId="0" fontId="40" fillId="6" borderId="89" xfId="1" applyFont="1" applyFill="1" applyBorder="1" applyAlignment="1">
      <alignment horizontal="center" vertical="center" shrinkToFit="1"/>
    </xf>
    <xf numFmtId="0" fontId="41" fillId="5" borderId="6" xfId="1" applyFont="1" applyFill="1" applyBorder="1" applyAlignment="1">
      <alignment horizontal="right"/>
    </xf>
    <xf numFmtId="0" fontId="41" fillId="5" borderId="14" xfId="1" applyFont="1" applyFill="1" applyBorder="1" applyAlignment="1">
      <alignment horizontal="right"/>
    </xf>
    <xf numFmtId="0" fontId="41" fillId="5" borderId="16" xfId="1" applyFont="1" applyFill="1" applyBorder="1" applyAlignment="1">
      <alignment horizontal="right"/>
    </xf>
    <xf numFmtId="0" fontId="51" fillId="5" borderId="0" xfId="6" applyFont="1" applyFill="1" applyAlignment="1">
      <alignment vertical="center" wrapText="1"/>
    </xf>
    <xf numFmtId="0" fontId="46" fillId="5" borderId="0" xfId="6" applyFill="1" applyAlignment="1">
      <alignment horizontal="right" vertical="center"/>
    </xf>
    <xf numFmtId="0" fontId="51" fillId="5" borderId="0" xfId="6" applyFont="1" applyFill="1" applyAlignment="1">
      <alignment horizontal="center" vertical="center" wrapText="1"/>
    </xf>
    <xf numFmtId="0" fontId="51" fillId="5" borderId="0" xfId="6" applyFont="1" applyFill="1" applyAlignment="1">
      <alignment vertical="center"/>
    </xf>
    <xf numFmtId="0" fontId="27" fillId="7" borderId="11" xfId="1" applyFont="1" applyFill="1" applyBorder="1" applyAlignment="1">
      <alignment horizontal="center" vertical="center"/>
    </xf>
    <xf numFmtId="178" fontId="38" fillId="0" borderId="10" xfId="1" applyNumberFormat="1" applyFont="1" applyBorder="1" applyAlignment="1">
      <alignment horizontal="center" vertical="center" shrinkToFit="1"/>
    </xf>
    <xf numFmtId="0" fontId="27" fillId="7" borderId="10" xfId="1" applyFont="1" applyFill="1" applyBorder="1" applyAlignment="1">
      <alignment horizontal="center" vertical="center"/>
    </xf>
    <xf numFmtId="0" fontId="39" fillId="0" borderId="10" xfId="1" applyFont="1" applyBorder="1" applyAlignment="1">
      <alignment horizontal="center" vertical="center" shrinkToFit="1"/>
    </xf>
    <xf numFmtId="0" fontId="39" fillId="0" borderId="11" xfId="1" applyFont="1" applyBorder="1" applyAlignment="1">
      <alignment horizontal="center" vertical="center" shrinkToFit="1"/>
    </xf>
    <xf numFmtId="0" fontId="27" fillId="6" borderId="65" xfId="1" applyFont="1" applyFill="1" applyBorder="1" applyAlignment="1">
      <alignment horizontal="center" vertical="center" shrinkToFit="1"/>
    </xf>
    <xf numFmtId="0" fontId="27" fillId="6" borderId="66" xfId="1" applyFont="1" applyFill="1" applyBorder="1" applyAlignment="1">
      <alignment horizontal="center" vertical="center" shrinkToFit="1"/>
    </xf>
    <xf numFmtId="0" fontId="27" fillId="6" borderId="67" xfId="1" applyFont="1" applyFill="1" applyBorder="1" applyAlignment="1">
      <alignment horizontal="center" vertical="center" shrinkToFit="1"/>
    </xf>
    <xf numFmtId="0" fontId="27" fillId="6" borderId="32" xfId="1" applyFont="1" applyFill="1" applyBorder="1" applyAlignment="1">
      <alignment horizontal="center" vertical="center"/>
    </xf>
    <xf numFmtId="0" fontId="27" fillId="6" borderId="63" xfId="1" applyFont="1" applyFill="1" applyBorder="1" applyAlignment="1">
      <alignment horizontal="center" vertical="center"/>
    </xf>
    <xf numFmtId="0" fontId="27" fillId="6" borderId="64" xfId="1" applyFont="1" applyFill="1" applyBorder="1" applyAlignment="1">
      <alignment horizontal="center" vertical="center"/>
    </xf>
    <xf numFmtId="0" fontId="27" fillId="6" borderId="41" xfId="1" applyFont="1" applyFill="1" applyBorder="1" applyAlignment="1">
      <alignment horizontal="center" vertical="center"/>
    </xf>
    <xf numFmtId="0" fontId="29" fillId="0" borderId="32" xfId="1" applyFont="1" applyBorder="1" applyAlignment="1">
      <alignment horizontal="center" vertical="center" wrapText="1" shrinkToFit="1"/>
    </xf>
    <xf numFmtId="0" fontId="29" fillId="0" borderId="63" xfId="1" applyFont="1" applyBorder="1" applyAlignment="1">
      <alignment horizontal="center" vertical="center" wrapText="1" shrinkToFit="1"/>
    </xf>
    <xf numFmtId="0" fontId="29" fillId="0" borderId="64" xfId="1" applyFont="1" applyBorder="1" applyAlignment="1">
      <alignment horizontal="center" vertical="center" wrapText="1" shrinkToFit="1"/>
    </xf>
    <xf numFmtId="0" fontId="38" fillId="0" borderId="33" xfId="1" applyFont="1" applyBorder="1" applyAlignment="1">
      <alignment horizontal="center" vertical="center"/>
    </xf>
    <xf numFmtId="0" fontId="38" fillId="0" borderId="29" xfId="1" applyFont="1" applyBorder="1" applyAlignment="1">
      <alignment horizontal="center" vertical="center"/>
    </xf>
    <xf numFmtId="0" fontId="38" fillId="0" borderId="37" xfId="1" applyFont="1" applyBorder="1" applyAlignment="1">
      <alignment horizontal="center" vertical="center"/>
    </xf>
    <xf numFmtId="0" fontId="38" fillId="0" borderId="68" xfId="1" applyFont="1" applyBorder="1" applyAlignment="1">
      <alignment horizontal="center" vertical="center"/>
    </xf>
    <xf numFmtId="0" fontId="29" fillId="0" borderId="63" xfId="1" applyFont="1" applyBorder="1" applyAlignment="1">
      <alignment horizontal="center" vertical="center"/>
    </xf>
    <xf numFmtId="0" fontId="29" fillId="0" borderId="41" xfId="1" applyFont="1" applyBorder="1" applyAlignment="1">
      <alignment horizontal="center" vertical="center"/>
    </xf>
    <xf numFmtId="0" fontId="29" fillId="0" borderId="31" xfId="1" applyFont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29" fillId="0" borderId="35" xfId="1" applyFont="1" applyBorder="1" applyAlignment="1">
      <alignment horizontal="center" vertical="center"/>
    </xf>
    <xf numFmtId="0" fontId="29" fillId="0" borderId="32" xfId="1" applyFont="1" applyBorder="1" applyAlignment="1">
      <alignment horizontal="center" vertical="center"/>
    </xf>
    <xf numFmtId="0" fontId="29" fillId="0" borderId="64" xfId="1" applyFont="1" applyBorder="1" applyAlignment="1">
      <alignment horizontal="center" vertical="center"/>
    </xf>
    <xf numFmtId="0" fontId="38" fillId="8" borderId="15" xfId="1" applyFont="1" applyFill="1" applyBorder="1" applyAlignment="1">
      <alignment horizontal="center" vertical="center" shrinkToFit="1"/>
    </xf>
    <xf numFmtId="0" fontId="38" fillId="8" borderId="45" xfId="1" applyFont="1" applyFill="1" applyBorder="1" applyAlignment="1">
      <alignment horizontal="center" vertical="center" shrinkToFit="1"/>
    </xf>
    <xf numFmtId="0" fontId="27" fillId="0" borderId="10" xfId="1" applyFont="1" applyBorder="1" applyAlignment="1">
      <alignment horizontal="center" vertical="center"/>
    </xf>
    <xf numFmtId="0" fontId="27" fillId="0" borderId="23" xfId="1" applyFont="1" applyBorder="1" applyAlignment="1">
      <alignment horizontal="left" vertical="top" wrapText="1"/>
    </xf>
    <xf numFmtId="0" fontId="27" fillId="0" borderId="0" xfId="1" applyFont="1" applyAlignment="1">
      <alignment horizontal="left" vertical="top" wrapText="1"/>
    </xf>
    <xf numFmtId="0" fontId="38" fillId="0" borderId="59" xfId="1" applyFont="1" applyBorder="1" applyAlignment="1">
      <alignment horizontal="center" vertical="center"/>
    </xf>
    <xf numFmtId="0" fontId="38" fillId="0" borderId="60" xfId="1" applyFont="1" applyBorder="1" applyAlignment="1">
      <alignment horizontal="center" vertical="center"/>
    </xf>
    <xf numFmtId="0" fontId="38" fillId="0" borderId="61" xfId="1" applyFont="1" applyBorder="1" applyAlignment="1">
      <alignment horizontal="center" vertical="center" shrinkToFit="1"/>
    </xf>
    <xf numFmtId="0" fontId="38" fillId="0" borderId="62" xfId="1" applyFont="1" applyBorder="1" applyAlignment="1">
      <alignment horizontal="center" vertical="center" shrinkToFit="1"/>
    </xf>
    <xf numFmtId="178" fontId="38" fillId="0" borderId="61" xfId="1" applyNumberFormat="1" applyFont="1" applyBorder="1" applyAlignment="1">
      <alignment horizontal="center" vertical="center" shrinkToFit="1"/>
    </xf>
    <xf numFmtId="0" fontId="29" fillId="0" borderId="0" xfId="1" applyFont="1" applyAlignment="1">
      <alignment horizontal="center" vertical="center" wrapText="1" shrinkToFit="1"/>
    </xf>
    <xf numFmtId="0" fontId="29" fillId="0" borderId="42" xfId="1" applyFont="1" applyBorder="1" applyAlignment="1">
      <alignment horizontal="center" vertical="center" wrapText="1" shrinkToFit="1"/>
    </xf>
    <xf numFmtId="0" fontId="56" fillId="0" borderId="25" xfId="1" applyFont="1" applyBorder="1" applyAlignment="1">
      <alignment horizontal="center" vertical="center" readingOrder="1"/>
    </xf>
    <xf numFmtId="0" fontId="38" fillId="0" borderId="43" xfId="1" applyFont="1" applyBorder="1" applyAlignment="1">
      <alignment horizontal="center" vertical="center"/>
    </xf>
    <xf numFmtId="0" fontId="38" fillId="0" borderId="20" xfId="1" applyFont="1" applyBorder="1" applyAlignment="1">
      <alignment horizontal="center" vertical="center"/>
    </xf>
    <xf numFmtId="0" fontId="38" fillId="0" borderId="10" xfId="1" applyFont="1" applyBorder="1" applyAlignment="1">
      <alignment horizontal="center" vertical="center" shrinkToFit="1"/>
    </xf>
    <xf numFmtId="0" fontId="38" fillId="0" borderId="15" xfId="1" applyFont="1" applyBorder="1" applyAlignment="1">
      <alignment horizontal="center" vertical="center" shrinkToFit="1"/>
    </xf>
    <xf numFmtId="0" fontId="27" fillId="7" borderId="43" xfId="1" applyFont="1" applyFill="1" applyBorder="1" applyAlignment="1">
      <alignment horizontal="center" vertical="center"/>
    </xf>
    <xf numFmtId="0" fontId="27" fillId="7" borderId="20" xfId="1" applyFont="1" applyFill="1" applyBorder="1" applyAlignment="1">
      <alignment horizontal="center" vertical="center"/>
    </xf>
    <xf numFmtId="0" fontId="27" fillId="7" borderId="15" xfId="1" applyFont="1" applyFill="1" applyBorder="1" applyAlignment="1">
      <alignment horizontal="center" vertical="center"/>
    </xf>
    <xf numFmtId="0" fontId="27" fillId="7" borderId="10" xfId="1" applyFont="1" applyFill="1" applyBorder="1" applyAlignment="1">
      <alignment horizontal="center" vertical="center" wrapText="1"/>
    </xf>
    <xf numFmtId="14" fontId="38" fillId="0" borderId="10" xfId="1" applyNumberFormat="1" applyFont="1" applyBorder="1" applyAlignment="1">
      <alignment horizontal="center" vertical="center" shrinkToFit="1"/>
    </xf>
    <xf numFmtId="0" fontId="27" fillId="7" borderId="82" xfId="1" applyFont="1" applyFill="1" applyBorder="1" applyAlignment="1">
      <alignment horizontal="center" vertical="center"/>
    </xf>
    <xf numFmtId="0" fontId="27" fillId="7" borderId="21" xfId="1" applyFont="1" applyFill="1" applyBorder="1" applyAlignment="1">
      <alignment horizontal="center" vertical="center"/>
    </xf>
    <xf numFmtId="0" fontId="27" fillId="7" borderId="55" xfId="1" applyFont="1" applyFill="1" applyBorder="1" applyAlignment="1">
      <alignment horizontal="center" vertical="center"/>
    </xf>
    <xf numFmtId="0" fontId="27" fillId="7" borderId="24" xfId="1" applyFont="1" applyFill="1" applyBorder="1" applyAlignment="1">
      <alignment horizontal="center" vertical="center"/>
    </xf>
    <xf numFmtId="0" fontId="27" fillId="7" borderId="25" xfId="1" applyFont="1" applyFill="1" applyBorder="1" applyAlignment="1">
      <alignment horizontal="center" vertical="center"/>
    </xf>
    <xf numFmtId="0" fontId="27" fillId="7" borderId="26" xfId="1" applyFont="1" applyFill="1" applyBorder="1" applyAlignment="1">
      <alignment horizontal="center" vertical="center"/>
    </xf>
    <xf numFmtId="0" fontId="27" fillId="7" borderId="51" xfId="1" applyFont="1" applyFill="1" applyBorder="1" applyAlignment="1">
      <alignment horizontal="center" vertical="center" shrinkToFit="1"/>
    </xf>
    <xf numFmtId="0" fontId="27" fillId="7" borderId="52" xfId="1" applyFont="1" applyFill="1" applyBorder="1" applyAlignment="1">
      <alignment horizontal="center" vertical="center" shrinkToFit="1"/>
    </xf>
    <xf numFmtId="0" fontId="27" fillId="7" borderId="53" xfId="1" applyFont="1" applyFill="1" applyBorder="1" applyAlignment="1">
      <alignment horizontal="center" vertical="center" shrinkToFit="1"/>
    </xf>
    <xf numFmtId="0" fontId="27" fillId="6" borderId="43" xfId="5" applyFont="1" applyFill="1" applyBorder="1" applyAlignment="1" applyProtection="1">
      <alignment horizontal="center" vertical="center" shrinkToFit="1"/>
      <protection locked="0"/>
    </xf>
    <xf numFmtId="0" fontId="27" fillId="6" borderId="44" xfId="5" applyFont="1" applyFill="1" applyBorder="1" applyAlignment="1" applyProtection="1">
      <alignment horizontal="center" vertical="center" shrinkToFit="1"/>
      <protection locked="0"/>
    </xf>
    <xf numFmtId="0" fontId="27" fillId="7" borderId="48" xfId="1" applyFont="1" applyFill="1" applyBorder="1" applyAlignment="1">
      <alignment horizontal="center" vertical="center" shrinkToFit="1"/>
    </xf>
    <xf numFmtId="0" fontId="38" fillId="0" borderId="10" xfId="1" applyFont="1" applyBorder="1" applyAlignment="1" applyProtection="1">
      <alignment horizontal="center" vertical="center" shrinkToFit="1"/>
      <protection locked="0"/>
    </xf>
    <xf numFmtId="0" fontId="27" fillId="7" borderId="10" xfId="1" applyFont="1" applyFill="1" applyBorder="1" applyAlignment="1">
      <alignment horizontal="center" vertical="center" shrinkToFit="1"/>
    </xf>
    <xf numFmtId="0" fontId="38" fillId="0" borderId="11" xfId="1" applyFont="1" applyBorder="1" applyAlignment="1" applyProtection="1">
      <alignment horizontal="center" vertical="center" shrinkToFit="1"/>
      <protection locked="0"/>
    </xf>
    <xf numFmtId="0" fontId="38" fillId="0" borderId="15" xfId="5" applyFont="1" applyBorder="1" applyAlignment="1" applyProtection="1">
      <alignment horizontal="center" vertical="center" shrinkToFit="1"/>
      <protection locked="0"/>
    </xf>
    <xf numFmtId="0" fontId="38" fillId="0" borderId="43" xfId="5" applyFont="1" applyBorder="1" applyAlignment="1" applyProtection="1">
      <alignment horizontal="center" vertical="center" shrinkToFit="1"/>
      <protection locked="0"/>
    </xf>
    <xf numFmtId="0" fontId="38" fillId="0" borderId="44" xfId="5" applyFont="1" applyBorder="1" applyAlignment="1" applyProtection="1">
      <alignment horizontal="center" vertical="center" shrinkToFit="1"/>
      <protection locked="0"/>
    </xf>
    <xf numFmtId="0" fontId="38" fillId="0" borderId="45" xfId="5" applyFont="1" applyBorder="1" applyAlignment="1" applyProtection="1">
      <alignment horizontal="center" vertical="center" shrinkToFit="1"/>
      <protection locked="0"/>
    </xf>
    <xf numFmtId="0" fontId="27" fillId="7" borderId="9" xfId="1" applyFont="1" applyFill="1" applyBorder="1" applyAlignment="1">
      <alignment horizontal="center" vertical="center" shrinkToFit="1"/>
    </xf>
    <xf numFmtId="0" fontId="55" fillId="0" borderId="11" xfId="2" applyFont="1" applyBorder="1" applyAlignment="1" applyProtection="1">
      <alignment horizontal="center" vertical="center" shrinkToFit="1"/>
      <protection locked="0"/>
    </xf>
    <xf numFmtId="0" fontId="27" fillId="7" borderId="73" xfId="1" applyFont="1" applyFill="1" applyBorder="1" applyAlignment="1">
      <alignment horizontal="center" vertical="center" wrapText="1"/>
    </xf>
    <xf numFmtId="0" fontId="27" fillId="7" borderId="74" xfId="1" applyFont="1" applyFill="1" applyBorder="1" applyAlignment="1">
      <alignment horizontal="center" vertical="center" wrapText="1"/>
    </xf>
    <xf numFmtId="0" fontId="27" fillId="7" borderId="73" xfId="1" applyFont="1" applyFill="1" applyBorder="1" applyAlignment="1">
      <alignment horizontal="center" vertical="center"/>
    </xf>
    <xf numFmtId="0" fontId="27" fillId="7" borderId="75" xfId="1" applyFont="1" applyFill="1" applyBorder="1" applyAlignment="1">
      <alignment horizontal="center" vertical="center"/>
    </xf>
    <xf numFmtId="0" fontId="38" fillId="0" borderId="40" xfId="1" applyFont="1" applyBorder="1" applyAlignment="1">
      <alignment horizontal="center" vertical="center"/>
    </xf>
    <xf numFmtId="0" fontId="38" fillId="0" borderId="41" xfId="1" applyFont="1" applyBorder="1" applyAlignment="1">
      <alignment horizontal="center" vertical="center"/>
    </xf>
    <xf numFmtId="0" fontId="36" fillId="5" borderId="0" xfId="1" applyFont="1" applyFill="1" applyAlignment="1">
      <alignment horizontal="center" vertical="center" shrinkToFit="1"/>
    </xf>
    <xf numFmtId="0" fontId="26" fillId="5" borderId="0" xfId="1" applyFont="1" applyFill="1" applyAlignment="1">
      <alignment horizontal="center" vertical="center" shrinkToFit="1"/>
    </xf>
    <xf numFmtId="14" fontId="37" fillId="5" borderId="0" xfId="1" applyNumberFormat="1" applyFont="1" applyFill="1" applyAlignment="1">
      <alignment horizontal="right" vertical="center" shrinkToFit="1"/>
    </xf>
    <xf numFmtId="0" fontId="37" fillId="5" borderId="0" xfId="1" applyFont="1" applyFill="1" applyAlignment="1">
      <alignment horizontal="right" vertical="center" shrinkToFit="1"/>
    </xf>
    <xf numFmtId="0" fontId="27" fillId="7" borderId="90" xfId="1" applyFont="1" applyFill="1" applyBorder="1" applyAlignment="1">
      <alignment horizontal="center" vertical="center"/>
    </xf>
    <xf numFmtId="0" fontId="27" fillId="7" borderId="91" xfId="1" applyFont="1" applyFill="1" applyBorder="1" applyAlignment="1">
      <alignment horizontal="center" vertical="center" shrinkToFit="1"/>
    </xf>
    <xf numFmtId="0" fontId="38" fillId="0" borderId="9" xfId="5" applyFont="1" applyBorder="1" applyAlignment="1" applyProtection="1">
      <alignment horizontal="center" vertical="center" shrinkToFit="1"/>
      <protection locked="0"/>
    </xf>
    <xf numFmtId="0" fontId="27" fillId="7" borderId="9" xfId="1" applyFont="1" applyFill="1" applyBorder="1" applyAlignment="1">
      <alignment horizontal="center" vertical="center" wrapText="1"/>
    </xf>
    <xf numFmtId="0" fontId="38" fillId="0" borderId="13" xfId="1" applyFont="1" applyBorder="1" applyAlignment="1">
      <alignment horizontal="left" vertical="center" shrinkToFit="1"/>
    </xf>
    <xf numFmtId="0" fontId="27" fillId="7" borderId="12" xfId="1" applyFont="1" applyFill="1" applyBorder="1" applyAlignment="1">
      <alignment horizontal="center" vertical="center"/>
    </xf>
    <xf numFmtId="0" fontId="27" fillId="7" borderId="46" xfId="1" applyFont="1" applyFill="1" applyBorder="1" applyAlignment="1">
      <alignment horizontal="center" vertical="center" shrinkToFit="1"/>
    </xf>
    <xf numFmtId="0" fontId="35" fillId="0" borderId="11" xfId="5" applyFont="1" applyBorder="1" applyAlignment="1" applyProtection="1">
      <alignment horizontal="center" vertical="center" shrinkToFit="1"/>
      <protection locked="0"/>
    </xf>
    <xf numFmtId="49" fontId="35" fillId="0" borderId="39" xfId="5" applyNumberFormat="1" applyFont="1" applyBorder="1" applyAlignment="1" applyProtection="1">
      <alignment horizontal="center" vertical="center" shrinkToFit="1"/>
      <protection locked="0"/>
    </xf>
    <xf numFmtId="49" fontId="35" fillId="0" borderId="93" xfId="5" applyNumberFormat="1" applyFont="1" applyBorder="1" applyAlignment="1" applyProtection="1">
      <alignment horizontal="center" vertical="center" shrinkToFit="1"/>
      <protection locked="0"/>
    </xf>
    <xf numFmtId="0" fontId="27" fillId="7" borderId="92" xfId="1" applyFont="1" applyFill="1" applyBorder="1" applyAlignment="1">
      <alignment horizontal="center" vertical="center"/>
    </xf>
    <xf numFmtId="0" fontId="27" fillId="7" borderId="93" xfId="1" applyFont="1" applyFill="1" applyBorder="1" applyAlignment="1">
      <alignment horizontal="center" vertical="center"/>
    </xf>
    <xf numFmtId="0" fontId="27" fillId="7" borderId="28" xfId="1" applyFont="1" applyFill="1" applyBorder="1" applyAlignment="1">
      <alignment horizontal="center" vertical="center"/>
    </xf>
    <xf numFmtId="0" fontId="27" fillId="7" borderId="47" xfId="1" applyFont="1" applyFill="1" applyBorder="1" applyAlignment="1">
      <alignment horizontal="center" vertical="center" shrinkToFit="1"/>
    </xf>
    <xf numFmtId="49" fontId="38" fillId="0" borderId="21" xfId="1" applyNumberFormat="1" applyFont="1" applyBorder="1" applyAlignment="1" applyProtection="1">
      <alignment horizontal="center" vertical="center" shrinkToFit="1"/>
      <protection locked="0"/>
    </xf>
    <xf numFmtId="0" fontId="39" fillId="0" borderId="49" xfId="1" applyFont="1" applyBorder="1" applyAlignment="1">
      <alignment horizontal="left" vertical="center" shrinkToFit="1"/>
    </xf>
    <xf numFmtId="0" fontId="27" fillId="7" borderId="50" xfId="1" applyFont="1" applyFill="1" applyBorder="1" applyAlignment="1">
      <alignment horizontal="center" vertical="center"/>
    </xf>
    <xf numFmtId="0" fontId="38" fillId="0" borderId="94" xfId="1" applyFont="1" applyBorder="1" applyAlignment="1">
      <alignment horizontal="center" vertical="center"/>
    </xf>
    <xf numFmtId="0" fontId="38" fillId="0" borderId="95" xfId="1" applyFont="1" applyBorder="1" applyAlignment="1">
      <alignment horizontal="center" vertical="center"/>
    </xf>
    <xf numFmtId="0" fontId="27" fillId="7" borderId="90" xfId="1" applyFont="1" applyFill="1" applyBorder="1" applyAlignment="1">
      <alignment horizontal="center" vertical="center" wrapText="1"/>
    </xf>
    <xf numFmtId="0" fontId="27" fillId="7" borderId="47" xfId="1" applyFont="1" applyFill="1" applyBorder="1" applyAlignment="1">
      <alignment horizontal="center" vertical="center" wrapText="1"/>
    </xf>
    <xf numFmtId="0" fontId="39" fillId="0" borderId="82" xfId="1" applyFont="1" applyBorder="1" applyAlignment="1">
      <alignment horizontal="center" vertical="center" shrinkToFit="1"/>
    </xf>
    <xf numFmtId="0" fontId="39" fillId="0" borderId="21" xfId="1" applyFont="1" applyBorder="1" applyAlignment="1">
      <alignment horizontal="center" vertical="center" shrinkToFit="1"/>
    </xf>
    <xf numFmtId="0" fontId="39" fillId="0" borderId="49" xfId="1" applyFont="1" applyBorder="1" applyAlignment="1">
      <alignment horizontal="center" vertical="center" shrinkToFit="1"/>
    </xf>
    <xf numFmtId="0" fontId="39" fillId="0" borderId="24" xfId="1" applyFont="1" applyBorder="1" applyAlignment="1">
      <alignment horizontal="center" vertical="center" shrinkToFit="1"/>
    </xf>
    <xf numFmtId="0" fontId="39" fillId="0" borderId="25" xfId="1" applyFont="1" applyBorder="1" applyAlignment="1">
      <alignment horizontal="center" vertical="center" shrinkToFit="1"/>
    </xf>
    <xf numFmtId="0" fontId="39" fillId="0" borderId="54" xfId="1" applyFont="1" applyBorder="1" applyAlignment="1">
      <alignment horizontal="center" vertical="center" shrinkToFit="1"/>
    </xf>
    <xf numFmtId="0" fontId="30" fillId="0" borderId="24" xfId="1" applyFont="1" applyBorder="1" applyAlignment="1">
      <alignment horizontal="center" vertical="center"/>
    </xf>
    <xf numFmtId="0" fontId="30" fillId="0" borderId="25" xfId="1" applyFont="1" applyBorder="1" applyAlignment="1">
      <alignment horizontal="center" vertical="center"/>
    </xf>
    <xf numFmtId="0" fontId="30" fillId="0" borderId="54" xfId="1" applyFont="1" applyBorder="1" applyAlignment="1">
      <alignment horizontal="center" vertical="center"/>
    </xf>
    <xf numFmtId="49" fontId="38" fillId="0" borderId="10" xfId="1" applyNumberFormat="1" applyFont="1" applyBorder="1" applyAlignment="1" applyProtection="1">
      <alignment horizontal="center" vertical="center" shrinkToFit="1"/>
      <protection locked="0"/>
    </xf>
    <xf numFmtId="0" fontId="10" fillId="6" borderId="19" xfId="1" applyFont="1" applyFill="1" applyBorder="1" applyAlignment="1">
      <alignment horizontal="center" vertical="center" shrinkToFit="1"/>
    </xf>
    <xf numFmtId="0" fontId="21" fillId="5" borderId="70" xfId="1" applyFont="1" applyFill="1" applyBorder="1" applyAlignment="1">
      <alignment horizontal="center" vertical="center"/>
    </xf>
    <xf numFmtId="0" fontId="10" fillId="0" borderId="70" xfId="1" applyFont="1" applyBorder="1" applyAlignment="1">
      <alignment vertical="center" shrinkToFit="1"/>
    </xf>
    <xf numFmtId="0" fontId="13" fillId="6" borderId="101" xfId="1" applyFont="1" applyFill="1" applyBorder="1" applyAlignment="1">
      <alignment horizontal="center" vertical="center" textRotation="255" shrinkToFit="1"/>
    </xf>
    <xf numFmtId="0" fontId="13" fillId="6" borderId="106" xfId="1" applyFont="1" applyFill="1" applyBorder="1" applyAlignment="1">
      <alignment horizontal="center" vertical="center" textRotation="255" shrinkToFit="1"/>
    </xf>
    <xf numFmtId="0" fontId="14" fillId="6" borderId="104" xfId="1" applyFont="1" applyFill="1" applyBorder="1" applyAlignment="1">
      <alignment horizontal="center" vertical="center" textRotation="255"/>
    </xf>
    <xf numFmtId="0" fontId="14" fillId="6" borderId="109" xfId="1" applyFont="1" applyFill="1" applyBorder="1" applyAlignment="1">
      <alignment horizontal="center" vertical="center" textRotation="255"/>
    </xf>
    <xf numFmtId="0" fontId="15" fillId="5" borderId="107" xfId="1" applyFont="1" applyFill="1" applyBorder="1" applyAlignment="1">
      <alignment horizontal="center" vertical="center" shrinkToFit="1"/>
    </xf>
    <xf numFmtId="0" fontId="15" fillId="5" borderId="29" xfId="1" applyFont="1" applyFill="1" applyBorder="1" applyAlignment="1">
      <alignment horizontal="center" vertical="center" shrinkToFit="1"/>
    </xf>
    <xf numFmtId="0" fontId="15" fillId="5" borderId="108" xfId="1" applyFont="1" applyFill="1" applyBorder="1" applyAlignment="1">
      <alignment horizontal="center" vertical="center" shrinkToFit="1"/>
    </xf>
    <xf numFmtId="0" fontId="14" fillId="0" borderId="105" xfId="1" applyFont="1" applyBorder="1" applyAlignment="1">
      <alignment horizontal="center" vertical="center" textRotation="255" shrinkToFit="1"/>
    </xf>
    <xf numFmtId="0" fontId="14" fillId="0" borderId="30" xfId="1" applyFont="1" applyBorder="1" applyAlignment="1">
      <alignment horizontal="center" vertical="center" textRotation="255" shrinkToFit="1"/>
    </xf>
    <xf numFmtId="0" fontId="14" fillId="0" borderId="96" xfId="1" applyFont="1" applyBorder="1" applyAlignment="1">
      <alignment horizontal="center" vertical="center" textRotation="255" shrinkToFit="1"/>
    </xf>
    <xf numFmtId="0" fontId="14" fillId="0" borderId="110" xfId="1" applyFont="1" applyBorder="1" applyAlignment="1">
      <alignment horizontal="center" vertical="center" textRotation="255" shrinkToFit="1"/>
    </xf>
    <xf numFmtId="0" fontId="14" fillId="0" borderId="29" xfId="1" applyFont="1" applyBorder="1" applyAlignment="1">
      <alignment horizontal="center" vertical="center" textRotation="255" shrinkToFit="1"/>
    </xf>
    <xf numFmtId="0" fontId="14" fillId="0" borderId="68" xfId="1" applyFont="1" applyBorder="1" applyAlignment="1">
      <alignment horizontal="center" vertical="center" textRotation="255" shrinkToFit="1"/>
    </xf>
    <xf numFmtId="0" fontId="2" fillId="5" borderId="30" xfId="1" applyFill="1" applyBorder="1" applyAlignment="1">
      <alignment horizontal="center" vertical="center" shrinkToFit="1"/>
    </xf>
    <xf numFmtId="0" fontId="2" fillId="5" borderId="103" xfId="1" applyFill="1" applyBorder="1" applyAlignment="1">
      <alignment horizontal="center" vertical="center" shrinkToFit="1"/>
    </xf>
    <xf numFmtId="0" fontId="4" fillId="5" borderId="83" xfId="1" applyFont="1" applyFill="1" applyBorder="1" applyAlignment="1">
      <alignment horizontal="center" vertical="center"/>
    </xf>
    <xf numFmtId="0" fontId="4" fillId="5" borderId="84" xfId="1" applyFont="1" applyFill="1" applyBorder="1" applyAlignment="1">
      <alignment horizontal="center" vertical="center"/>
    </xf>
    <xf numFmtId="0" fontId="4" fillId="5" borderId="85" xfId="1" applyFont="1" applyFill="1" applyBorder="1" applyAlignment="1">
      <alignment horizontal="center" vertical="center"/>
    </xf>
    <xf numFmtId="0" fontId="11" fillId="5" borderId="22" xfId="1" applyFont="1" applyFill="1" applyBorder="1" applyAlignment="1">
      <alignment vertical="center" shrinkToFit="1"/>
    </xf>
    <xf numFmtId="0" fontId="11" fillId="5" borderId="0" xfId="1" applyFont="1" applyFill="1" applyAlignment="1">
      <alignment vertical="center" shrinkToFit="1"/>
    </xf>
    <xf numFmtId="0" fontId="0" fillId="5" borderId="0" xfId="0" applyFill="1" applyAlignment="1">
      <alignment vertical="center" shrinkToFit="1"/>
    </xf>
    <xf numFmtId="0" fontId="0" fillId="5" borderId="99" xfId="0" applyFill="1" applyBorder="1" applyAlignment="1">
      <alignment vertical="center" shrinkToFit="1"/>
    </xf>
    <xf numFmtId="0" fontId="8" fillId="6" borderId="3" xfId="1" applyFont="1" applyFill="1" applyBorder="1" applyAlignment="1">
      <alignment horizontal="center" vertical="center" textRotation="255" shrinkToFit="1"/>
    </xf>
    <xf numFmtId="0" fontId="8" fillId="6" borderId="1" xfId="1" applyFont="1" applyFill="1" applyBorder="1" applyAlignment="1">
      <alignment horizontal="center" vertical="center" textRotation="255" shrinkToFit="1"/>
    </xf>
    <xf numFmtId="0" fontId="10" fillId="6" borderId="69" xfId="1" applyFont="1" applyFill="1" applyBorder="1" applyAlignment="1">
      <alignment horizontal="center" vertical="center"/>
    </xf>
    <xf numFmtId="20" fontId="7" fillId="0" borderId="100" xfId="1" applyNumberFormat="1" applyFont="1" applyBorder="1" applyAlignment="1">
      <alignment horizontal="center" vertical="center"/>
    </xf>
    <xf numFmtId="0" fontId="51" fillId="0" borderId="57" xfId="6" applyFont="1" applyBorder="1" applyAlignment="1">
      <alignment horizontal="center" vertical="center" wrapText="1"/>
    </xf>
    <xf numFmtId="0" fontId="51" fillId="0" borderId="57" xfId="6" applyFont="1" applyBorder="1" applyAlignment="1">
      <alignment horizontal="center" vertical="center"/>
    </xf>
    <xf numFmtId="0" fontId="51" fillId="0" borderId="0" xfId="6" applyFont="1" applyAlignment="1">
      <alignment horizontal="left" vertical="center" wrapText="1"/>
    </xf>
    <xf numFmtId="0" fontId="46" fillId="0" borderId="0" xfId="6" applyAlignment="1">
      <alignment horizontal="left" vertical="center"/>
    </xf>
    <xf numFmtId="14" fontId="51" fillId="0" borderId="57" xfId="6" applyNumberFormat="1" applyFont="1" applyBorder="1" applyAlignment="1">
      <alignment horizontal="center" vertical="center" wrapText="1"/>
    </xf>
    <xf numFmtId="0" fontId="47" fillId="2" borderId="0" xfId="6" applyFont="1" applyFill="1" applyAlignment="1">
      <alignment horizontal="center" vertical="center" shrinkToFit="1"/>
    </xf>
    <xf numFmtId="0" fontId="51" fillId="0" borderId="0" xfId="6" applyFont="1" applyAlignment="1">
      <alignment horizontal="left" vertical="center"/>
    </xf>
  </cellXfs>
  <cellStyles count="7">
    <cellStyle name="Excel Built-in Normal" xfId="1" xr:uid="{00000000-0005-0000-0000-000000000000}"/>
    <cellStyle name="ハイパーリンク" xfId="2" builtinId="8"/>
    <cellStyle name="ハイパーリンク 2" xfId="3" xr:uid="{00000000-0005-0000-0000-000002000000}"/>
    <cellStyle name="標準" xfId="0" builtinId="0"/>
    <cellStyle name="標準 2" xfId="4" xr:uid="{00000000-0005-0000-0000-000004000000}"/>
    <cellStyle name="標準 3" xfId="6" xr:uid="{30616C4D-CC83-4AED-8E14-CA4C726DAB0E}"/>
    <cellStyle name="標準_Sheet1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F2F2F2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25</xdr:row>
      <xdr:rowOff>0</xdr:rowOff>
    </xdr:from>
    <xdr:to>
      <xdr:col>28</xdr:col>
      <xdr:colOff>243840</xdr:colOff>
      <xdr:row>35</xdr:row>
      <xdr:rowOff>297180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D05D86D-1737-45A0-B6E0-54A65A3F9E5E}"/>
            </a:ext>
          </a:extLst>
        </xdr:cNvPr>
        <xdr:cNvSpPr>
          <a:spLocks noChangeArrowheads="1"/>
        </xdr:cNvSpPr>
      </xdr:nvSpPr>
      <xdr:spPr bwMode="auto">
        <a:xfrm>
          <a:off x="15240" y="7467600"/>
          <a:ext cx="7018020" cy="3345180"/>
        </a:xfrm>
        <a:prstGeom prst="roundRect">
          <a:avLst>
            <a:gd name="adj" fmla="val 10194"/>
          </a:avLst>
        </a:prstGeom>
        <a:noFill/>
        <a:ln w="127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121920</xdr:colOff>
      <xdr:row>37</xdr:row>
      <xdr:rowOff>175260</xdr:rowOff>
    </xdr:from>
    <xdr:to>
      <xdr:col>18</xdr:col>
      <xdr:colOff>205740</xdr:colOff>
      <xdr:row>37</xdr:row>
      <xdr:rowOff>175260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2F019CFA-280C-440D-8E35-A210D6FF9EED}"/>
            </a:ext>
          </a:extLst>
        </xdr:cNvPr>
        <xdr:cNvSpPr>
          <a:spLocks noChangeShapeType="1"/>
        </xdr:cNvSpPr>
      </xdr:nvSpPr>
      <xdr:spPr bwMode="auto">
        <a:xfrm>
          <a:off x="4145280" y="11300460"/>
          <a:ext cx="335280" cy="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236220</xdr:colOff>
      <xdr:row>38</xdr:row>
      <xdr:rowOff>167640</xdr:rowOff>
    </xdr:from>
    <xdr:to>
      <xdr:col>18</xdr:col>
      <xdr:colOff>205740</xdr:colOff>
      <xdr:row>38</xdr:row>
      <xdr:rowOff>167640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50E353F-F310-46C8-8EED-C1155D2A44ED}"/>
            </a:ext>
          </a:extLst>
        </xdr:cNvPr>
        <xdr:cNvSpPr>
          <a:spLocks noChangeShapeType="1"/>
        </xdr:cNvSpPr>
      </xdr:nvSpPr>
      <xdr:spPr bwMode="auto">
        <a:xfrm>
          <a:off x="3505200" y="11597640"/>
          <a:ext cx="975360" cy="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114300</xdr:colOff>
      <xdr:row>39</xdr:row>
      <xdr:rowOff>167640</xdr:rowOff>
    </xdr:from>
    <xdr:to>
      <xdr:col>18</xdr:col>
      <xdr:colOff>205740</xdr:colOff>
      <xdr:row>39</xdr:row>
      <xdr:rowOff>167640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7A84BCEC-4842-48EC-ACA0-9D2BAE50F6A3}"/>
            </a:ext>
          </a:extLst>
        </xdr:cNvPr>
        <xdr:cNvSpPr>
          <a:spLocks noChangeShapeType="1"/>
        </xdr:cNvSpPr>
      </xdr:nvSpPr>
      <xdr:spPr bwMode="auto">
        <a:xfrm>
          <a:off x="2377440" y="11902440"/>
          <a:ext cx="2103120" cy="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40</xdr:row>
      <xdr:rowOff>167640</xdr:rowOff>
    </xdr:from>
    <xdr:to>
      <xdr:col>18</xdr:col>
      <xdr:colOff>205740</xdr:colOff>
      <xdr:row>40</xdr:row>
      <xdr:rowOff>167640</xdr:rowOff>
    </xdr:to>
    <xdr:sp macro="" textlink="">
      <xdr:nvSpPr>
        <xdr:cNvPr id="6" name="Line 8">
          <a:extLst>
            <a:ext uri="{FF2B5EF4-FFF2-40B4-BE49-F238E27FC236}">
              <a16:creationId xmlns:a16="http://schemas.microsoft.com/office/drawing/2014/main" id="{A60F8135-5B18-4C4A-AD08-289FFCC41191}"/>
            </a:ext>
          </a:extLst>
        </xdr:cNvPr>
        <xdr:cNvSpPr>
          <a:spLocks noChangeShapeType="1"/>
        </xdr:cNvSpPr>
      </xdr:nvSpPr>
      <xdr:spPr bwMode="auto">
        <a:xfrm>
          <a:off x="2263140" y="12207240"/>
          <a:ext cx="2217420" cy="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IK33"/>
  <sheetViews>
    <sheetView tabSelected="1" view="pageBreakPreview" zoomScale="70" zoomScaleNormal="70" zoomScaleSheetLayoutView="70" workbookViewId="0">
      <selection activeCell="B2" sqref="B2:I2"/>
    </sheetView>
  </sheetViews>
  <sheetFormatPr defaultColWidth="0" defaultRowHeight="21" customHeight="1" zeroHeight="1"/>
  <cols>
    <col min="1" max="1" width="1.796875" style="26" customWidth="1"/>
    <col min="2" max="2" width="3.296875" style="34" customWidth="1"/>
    <col min="3" max="37" width="3.296875" style="26" customWidth="1"/>
    <col min="38" max="39" width="7.296875" style="26" customWidth="1"/>
    <col min="40" max="40" width="8.09765625" style="33" customWidth="1"/>
    <col min="41" max="41" width="25.69921875" style="33" customWidth="1"/>
    <col min="42" max="42" width="25.69921875" style="26" customWidth="1"/>
    <col min="43" max="43" width="17" style="26" customWidth="1"/>
    <col min="44" max="44" width="6.3984375" style="26" customWidth="1"/>
    <col min="45" max="45" width="4" style="26" customWidth="1"/>
    <col min="46" max="46" width="19.8984375" style="26" customWidth="1"/>
    <col min="47" max="47" width="17.3984375" style="26" customWidth="1"/>
    <col min="48" max="48" width="10.69921875" style="26" customWidth="1"/>
    <col min="49" max="49" width="1.796875" style="26" customWidth="1"/>
    <col min="50" max="51" width="2.296875" style="26" hidden="1" customWidth="1"/>
    <col min="52" max="239" width="2.59765625" style="26" hidden="1" customWidth="1"/>
    <col min="240" max="240" width="9.69921875" style="26" hidden="1" customWidth="1"/>
    <col min="241" max="242" width="11.59765625" style="26" hidden="1" customWidth="1"/>
    <col min="243" max="243" width="10.3984375" style="26" hidden="1" customWidth="1"/>
    <col min="244" max="244" width="12.09765625" style="26" hidden="1" customWidth="1"/>
    <col min="245" max="245" width="14.3984375" style="26" hidden="1" customWidth="1"/>
    <col min="246" max="16384" width="2.59765625" style="26" hidden="1"/>
  </cols>
  <sheetData>
    <row r="1" spans="2:245" ht="13"/>
    <row r="2" spans="2:245" ht="33.75" customHeight="1">
      <c r="B2" s="260" t="s">
        <v>109</v>
      </c>
      <c r="C2" s="260"/>
      <c r="D2" s="260"/>
      <c r="E2" s="260"/>
      <c r="F2" s="260"/>
      <c r="G2" s="260"/>
      <c r="H2" s="260"/>
      <c r="I2" s="260"/>
      <c r="J2" s="261" t="s">
        <v>113</v>
      </c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2">
        <v>45955</v>
      </c>
      <c r="AS2" s="263"/>
      <c r="AT2" s="263"/>
      <c r="AU2" s="263"/>
      <c r="AV2" s="263"/>
      <c r="AW2" s="25"/>
      <c r="BC2" s="27"/>
      <c r="BD2" s="27"/>
      <c r="BE2" s="27"/>
      <c r="BF2" s="27"/>
      <c r="BG2" s="27"/>
      <c r="IG2" s="27"/>
      <c r="IH2" s="27"/>
      <c r="II2" s="27"/>
      <c r="IJ2" s="27"/>
    </row>
    <row r="3" spans="2:245" ht="30" customHeight="1" thickBot="1">
      <c r="B3" s="26"/>
      <c r="BC3" s="28"/>
      <c r="BD3" s="27"/>
      <c r="BE3" s="27"/>
      <c r="BF3" s="28"/>
      <c r="BG3" s="28"/>
      <c r="IH3" s="27" t="s">
        <v>0</v>
      </c>
      <c r="II3" s="27" t="s">
        <v>1</v>
      </c>
      <c r="IJ3" s="27" t="s">
        <v>2</v>
      </c>
      <c r="IK3" s="27" t="s">
        <v>3</v>
      </c>
    </row>
    <row r="4" spans="2:245" ht="33.75" customHeight="1" thickBot="1">
      <c r="B4" s="274" t="s">
        <v>70</v>
      </c>
      <c r="C4" s="275"/>
      <c r="D4" s="275"/>
      <c r="E4" s="275"/>
      <c r="F4" s="275"/>
      <c r="G4" s="275"/>
      <c r="H4" s="275"/>
      <c r="I4" s="276"/>
      <c r="J4" s="272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95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4"/>
      <c r="AL4" s="137" t="s">
        <v>7</v>
      </c>
      <c r="AM4" s="138" t="s">
        <v>8</v>
      </c>
      <c r="AN4" s="139" t="s">
        <v>9</v>
      </c>
      <c r="AO4" s="140" t="s">
        <v>10</v>
      </c>
      <c r="AP4" s="140" t="s">
        <v>11</v>
      </c>
      <c r="AQ4" s="141" t="s">
        <v>118</v>
      </c>
      <c r="AR4" s="141" t="s">
        <v>12</v>
      </c>
      <c r="AS4" s="254" t="s">
        <v>13</v>
      </c>
      <c r="AT4" s="255"/>
      <c r="AU4" s="256" t="s">
        <v>14</v>
      </c>
      <c r="AV4" s="257"/>
      <c r="AZ4" s="28"/>
      <c r="BA4" s="27"/>
      <c r="BB4" s="27"/>
      <c r="BC4" s="28"/>
      <c r="BD4" s="28"/>
      <c r="IE4" s="26" t="str">
        <f>TRIM(AO8)&amp; "　"&amp;TRIM("#REF!)")</f>
        <v>　#REF!)</v>
      </c>
      <c r="IF4" s="26" t="str">
        <f>ASC(TRIM(AP8)&amp;" "&amp;TRIM("#REF!))"))</f>
        <v xml:space="preserve"> #REF!))</v>
      </c>
      <c r="IG4" s="29" t="str">
        <f>IF(AQ8 ="","",AQ8)</f>
        <v/>
      </c>
      <c r="IH4" s="29" t="e">
        <f>IF("#REF!="""","""",#REF!)",TRUE)</f>
        <v>#VALUE!</v>
      </c>
    </row>
    <row r="5" spans="2:245" ht="33.75" customHeight="1">
      <c r="B5" s="264" t="s">
        <v>4</v>
      </c>
      <c r="C5" s="264"/>
      <c r="D5" s="264"/>
      <c r="E5" s="264"/>
      <c r="F5" s="264"/>
      <c r="G5" s="265" t="s">
        <v>5</v>
      </c>
      <c r="H5" s="265"/>
      <c r="I5" s="265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7" t="s">
        <v>6</v>
      </c>
      <c r="W5" s="267"/>
      <c r="X5" s="267"/>
      <c r="Y5" s="267"/>
      <c r="Z5" s="267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46"/>
      <c r="AL5" s="77"/>
      <c r="AM5" s="78"/>
      <c r="AN5" s="79"/>
      <c r="AO5" s="82"/>
      <c r="AP5" s="51"/>
      <c r="AQ5" s="83"/>
      <c r="AR5" s="142" t="str">
        <f>IF(AQ5="","",DATEDIF(AQ5,$AR$2,"Y"))</f>
        <v/>
      </c>
      <c r="AS5" s="143" t="s">
        <v>16</v>
      </c>
      <c r="AT5" s="84"/>
      <c r="AU5" s="258"/>
      <c r="AV5" s="259"/>
      <c r="AY5" s="28"/>
      <c r="AZ5" s="27"/>
      <c r="BA5" s="27"/>
      <c r="BB5" s="28"/>
      <c r="BC5" s="28"/>
      <c r="ID5" s="26" t="str">
        <f>TRIM(AO9)&amp; "　"&amp;TRIM("#REF!)")</f>
        <v>　#REF!)</v>
      </c>
      <c r="IE5" s="26" t="str">
        <f>ASC(TRIM(AP9)&amp;" "&amp;TRIM("#REF!))"))</f>
        <v xml:space="preserve"> #REF!))</v>
      </c>
      <c r="IF5" s="29" t="str">
        <f>IF(AQ9 ="","",AQ9)</f>
        <v/>
      </c>
      <c r="IG5" s="29" t="e">
        <f t="shared" ref="IG5:IG16" si="0">IF("#REF!="""","""",#REF!)",TRUE)</f>
        <v>#VALUE!</v>
      </c>
    </row>
    <row r="6" spans="2:245" ht="33.75" customHeight="1">
      <c r="B6" s="269"/>
      <c r="C6" s="269"/>
      <c r="D6" s="269"/>
      <c r="E6" s="269"/>
      <c r="F6" s="269"/>
      <c r="G6" s="270" t="s">
        <v>15</v>
      </c>
      <c r="H6" s="270"/>
      <c r="I6" s="270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47"/>
      <c r="AL6" s="77"/>
      <c r="AM6" s="78"/>
      <c r="AN6" s="79"/>
      <c r="AO6" s="82"/>
      <c r="AP6" s="51"/>
      <c r="AQ6" s="83"/>
      <c r="AR6" s="142" t="str">
        <f t="shared" ref="AR6:AR24" si="1">IF(AQ6="","",DATEDIF(AQ6,$AR$2,"Y"))</f>
        <v/>
      </c>
      <c r="AS6" s="143" t="s">
        <v>16</v>
      </c>
      <c r="AT6" s="84"/>
      <c r="AU6" s="258"/>
      <c r="AV6" s="259"/>
      <c r="AY6" s="28"/>
      <c r="AZ6" s="27"/>
      <c r="BA6" s="27"/>
      <c r="BB6" s="28"/>
      <c r="BC6" s="28"/>
      <c r="ID6" s="26" t="str">
        <f>TRIM(AO12)&amp; "　"&amp;TRIM("#REF!)")</f>
        <v>　#REF!)</v>
      </c>
      <c r="IE6" s="26" t="str">
        <f>ASC(TRIM(AP12)&amp;" "&amp;TRIM("#REF!))"))</f>
        <v xml:space="preserve"> #REF!))</v>
      </c>
      <c r="IF6" s="29" t="str">
        <f>IF(AQ12 ="","",AQ12)</f>
        <v/>
      </c>
      <c r="IG6" s="29" t="e">
        <f t="shared" si="0"/>
        <v>#VALUE!</v>
      </c>
    </row>
    <row r="7" spans="2:245" ht="33.75" customHeight="1">
      <c r="B7" s="280" t="s">
        <v>17</v>
      </c>
      <c r="C7" s="228"/>
      <c r="D7" s="228"/>
      <c r="E7" s="228"/>
      <c r="F7" s="229"/>
      <c r="G7" s="239" t="s">
        <v>18</v>
      </c>
      <c r="H7" s="240"/>
      <c r="I7" s="241"/>
      <c r="J7" s="248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50"/>
      <c r="V7" s="242" t="s">
        <v>19</v>
      </c>
      <c r="W7" s="242"/>
      <c r="X7" s="242"/>
      <c r="Y7" s="243"/>
      <c r="Z7" s="249"/>
      <c r="AA7" s="249"/>
      <c r="AB7" s="249"/>
      <c r="AC7" s="249"/>
      <c r="AD7" s="249"/>
      <c r="AE7" s="249"/>
      <c r="AF7" s="249"/>
      <c r="AG7" s="249"/>
      <c r="AH7" s="249"/>
      <c r="AI7" s="249"/>
      <c r="AJ7" s="251"/>
      <c r="AK7" s="47"/>
      <c r="AL7" s="77"/>
      <c r="AM7" s="78"/>
      <c r="AN7" s="79"/>
      <c r="AO7" s="82"/>
      <c r="AP7" s="51"/>
      <c r="AQ7" s="83"/>
      <c r="AR7" s="142" t="str">
        <f t="shared" si="1"/>
        <v/>
      </c>
      <c r="AS7" s="143" t="s">
        <v>16</v>
      </c>
      <c r="AT7" s="84"/>
      <c r="AU7" s="258"/>
      <c r="AV7" s="259"/>
      <c r="AY7" s="28"/>
      <c r="AZ7" s="27"/>
      <c r="BA7" s="27"/>
      <c r="BB7" s="28"/>
      <c r="BC7" s="28"/>
      <c r="IC7" s="27"/>
      <c r="ID7" s="26" t="str">
        <f>TRIM(AO13)&amp; "　"&amp;TRIM("#REF!)")</f>
        <v>　#REF!)</v>
      </c>
      <c r="IE7" s="26" t="str">
        <f>ASC(TRIM(AP13)&amp;" "&amp;TRIM("#REF!))"))</f>
        <v xml:space="preserve"> #REF!))</v>
      </c>
      <c r="IF7" s="29" t="str">
        <f>IF(AQ13 ="","",AQ13)</f>
        <v/>
      </c>
      <c r="IG7" s="29" t="e">
        <f t="shared" si="0"/>
        <v>#VALUE!</v>
      </c>
    </row>
    <row r="8" spans="2:245" ht="33.75" customHeight="1">
      <c r="B8" s="277" t="s">
        <v>20</v>
      </c>
      <c r="C8" s="277"/>
      <c r="D8" s="277"/>
      <c r="E8" s="277"/>
      <c r="F8" s="277"/>
      <c r="G8" s="244" t="s">
        <v>21</v>
      </c>
      <c r="H8" s="244"/>
      <c r="I8" s="244"/>
      <c r="J8" s="30" t="s">
        <v>22</v>
      </c>
      <c r="K8" s="278"/>
      <c r="L8" s="278"/>
      <c r="M8" s="278"/>
      <c r="N8" s="278"/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47"/>
      <c r="AL8" s="77"/>
      <c r="AM8" s="78"/>
      <c r="AN8" s="79"/>
      <c r="AO8" s="82"/>
      <c r="AP8" s="51"/>
      <c r="AQ8" s="83"/>
      <c r="AR8" s="142" t="str">
        <f t="shared" si="1"/>
        <v/>
      </c>
      <c r="AS8" s="143" t="s">
        <v>16</v>
      </c>
      <c r="AT8" s="84"/>
      <c r="AU8" s="258"/>
      <c r="AV8" s="259"/>
      <c r="AY8" s="28"/>
      <c r="AZ8" s="27"/>
      <c r="BA8" s="27"/>
      <c r="BB8" s="28"/>
      <c r="BC8" s="28"/>
      <c r="ID8" s="26" t="str">
        <f>TRIM(AO19)&amp; "　"&amp;TRIM("#REF!)")</f>
        <v>　#REF!)</v>
      </c>
      <c r="IE8" s="26" t="str">
        <f>ASC(TRIM(AP19)&amp;" "&amp;TRIM("#REF!))"))</f>
        <v xml:space="preserve"> #REF!))</v>
      </c>
      <c r="IF8" s="29" t="str">
        <f>IF(AQ19 ="","",AQ19)</f>
        <v/>
      </c>
      <c r="IG8" s="29" t="e">
        <f t="shared" si="0"/>
        <v>#VALUE!</v>
      </c>
    </row>
    <row r="9" spans="2:245" ht="33.75" customHeight="1">
      <c r="B9" s="103"/>
      <c r="C9" s="104"/>
      <c r="D9" s="104"/>
      <c r="E9" s="104"/>
      <c r="F9" s="105"/>
      <c r="G9" s="134"/>
      <c r="H9" s="135"/>
      <c r="I9" s="136"/>
      <c r="J9" s="291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292"/>
      <c r="AG9" s="292"/>
      <c r="AH9" s="292"/>
      <c r="AI9" s="292"/>
      <c r="AJ9" s="293"/>
      <c r="AK9" s="47"/>
      <c r="AL9" s="77"/>
      <c r="AM9" s="78"/>
      <c r="AN9" s="79"/>
      <c r="AO9" s="82"/>
      <c r="AP9" s="51"/>
      <c r="AQ9" s="83"/>
      <c r="AR9" s="142" t="str">
        <f t="shared" si="1"/>
        <v/>
      </c>
      <c r="AS9" s="143" t="s">
        <v>16</v>
      </c>
      <c r="AT9" s="84"/>
      <c r="AU9" s="258"/>
      <c r="AV9" s="259"/>
      <c r="AY9" s="28"/>
      <c r="AZ9" s="27"/>
      <c r="BA9" s="27"/>
      <c r="BB9" s="28"/>
      <c r="BC9" s="28"/>
      <c r="ID9" s="26" t="e">
        <f>TRIM(#REF!)&amp; "　"&amp;TRIM("#REF!)")</f>
        <v>#REF!</v>
      </c>
      <c r="IE9" s="26" t="e">
        <f>ASC(TRIM(#REF!)&amp;" "&amp;TRIM("#REF!))"))</f>
        <v>#REF!</v>
      </c>
      <c r="IF9" s="29" t="e">
        <f>IF(#REF! ="","",#REF!)</f>
        <v>#REF!</v>
      </c>
      <c r="IG9" s="29" t="e">
        <f t="shared" si="0"/>
        <v>#VALUE!</v>
      </c>
    </row>
    <row r="10" spans="2:245" ht="33.75" customHeight="1">
      <c r="B10" s="106"/>
      <c r="C10" s="107"/>
      <c r="D10" s="107"/>
      <c r="E10" s="107"/>
      <c r="F10" s="108"/>
      <c r="G10" s="244" t="s">
        <v>5</v>
      </c>
      <c r="H10" s="244"/>
      <c r="I10" s="244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6" t="s">
        <v>23</v>
      </c>
      <c r="W10" s="246"/>
      <c r="X10" s="246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48"/>
      <c r="AL10" s="77"/>
      <c r="AM10" s="78"/>
      <c r="AN10" s="79"/>
      <c r="AO10" s="82"/>
      <c r="AP10" s="51"/>
      <c r="AQ10" s="83"/>
      <c r="AR10" s="142" t="str">
        <f t="shared" si="1"/>
        <v/>
      </c>
      <c r="AS10" s="143" t="s">
        <v>16</v>
      </c>
      <c r="AT10" s="84"/>
      <c r="AU10" s="258"/>
      <c r="AV10" s="259"/>
      <c r="AY10" s="28"/>
      <c r="AZ10" s="27"/>
      <c r="BA10" s="27"/>
      <c r="BB10" s="28"/>
      <c r="BC10" s="28"/>
      <c r="ID10" s="26" t="e">
        <f>TRIM(#REF!)&amp; "　"&amp;TRIM("#REF!)")</f>
        <v>#REF!</v>
      </c>
      <c r="IE10" s="26" t="e">
        <f>ASC(TRIM(#REF!)&amp;" "&amp;TRIM("#REF!))"))</f>
        <v>#REF!</v>
      </c>
      <c r="IF10" s="29" t="e">
        <f>IF(#REF! ="","",#REF!)</f>
        <v>#REF!</v>
      </c>
      <c r="IG10" s="29" t="e">
        <f t="shared" si="0"/>
        <v>#VALUE!</v>
      </c>
    </row>
    <row r="11" spans="2:245" ht="33.75" customHeight="1">
      <c r="B11" s="106"/>
      <c r="C11" s="107"/>
      <c r="D11" s="107"/>
      <c r="E11" s="107"/>
      <c r="F11" s="108"/>
      <c r="G11" s="252" t="s">
        <v>24</v>
      </c>
      <c r="H11" s="252"/>
      <c r="I11" s="252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6" t="s">
        <v>25</v>
      </c>
      <c r="W11" s="246"/>
      <c r="X11" s="246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49"/>
      <c r="AL11" s="77"/>
      <c r="AM11" s="78"/>
      <c r="AN11" s="79"/>
      <c r="AO11" s="82"/>
      <c r="AP11" s="51"/>
      <c r="AQ11" s="83"/>
      <c r="AR11" s="142" t="str">
        <f t="shared" si="1"/>
        <v/>
      </c>
      <c r="AS11" s="143" t="s">
        <v>16</v>
      </c>
      <c r="AT11" s="84"/>
      <c r="AU11" s="258"/>
      <c r="AV11" s="259"/>
      <c r="AY11" s="28"/>
      <c r="AZ11" s="27"/>
      <c r="BA11" s="27"/>
      <c r="BB11" s="28"/>
      <c r="BC11" s="28"/>
      <c r="ID11" s="26" t="str">
        <f>TRIM("#REF!)&amp; ""　""&amp;TRIM(#REF!)")</f>
        <v>#REF!)&amp; "　"&amp;TRIM(#REF!)</v>
      </c>
      <c r="IE11" s="26" t="str">
        <f>ASC(TRIM("#REF!)&amp;"" ""&amp;TRIM(#REF!))"))</f>
        <v>#REF!)&amp;" "&amp;TRIM(#REF!))</v>
      </c>
      <c r="IF11" s="29" t="e">
        <f>IF("#REF! ="""","""",#REF!)",TRUE)</f>
        <v>#VALUE!</v>
      </c>
      <c r="IG11" s="29" t="e">
        <f t="shared" si="0"/>
        <v>#VALUE!</v>
      </c>
    </row>
    <row r="12" spans="2:245" ht="33.75" customHeight="1">
      <c r="B12" s="109"/>
      <c r="C12" s="110"/>
      <c r="D12" s="110"/>
      <c r="E12" s="110"/>
      <c r="F12" s="111"/>
      <c r="G12" s="252" t="s">
        <v>26</v>
      </c>
      <c r="H12" s="252"/>
      <c r="I12" s="252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187" t="s">
        <v>27</v>
      </c>
      <c r="W12" s="187"/>
      <c r="X12" s="187"/>
      <c r="Y12" s="247"/>
      <c r="Z12" s="247"/>
      <c r="AA12" s="247"/>
      <c r="AB12" s="247"/>
      <c r="AC12" s="247"/>
      <c r="AD12" s="247"/>
      <c r="AE12" s="247"/>
      <c r="AF12" s="247"/>
      <c r="AG12" s="247"/>
      <c r="AH12" s="247"/>
      <c r="AI12" s="247"/>
      <c r="AJ12" s="247"/>
      <c r="AK12" s="49"/>
      <c r="AL12" s="77"/>
      <c r="AM12" s="78"/>
      <c r="AN12" s="79"/>
      <c r="AO12" s="82"/>
      <c r="AP12" s="51"/>
      <c r="AQ12" s="83"/>
      <c r="AR12" s="142" t="str">
        <f t="shared" si="1"/>
        <v/>
      </c>
      <c r="AS12" s="143" t="s">
        <v>16</v>
      </c>
      <c r="AT12" s="84"/>
      <c r="AU12" s="258"/>
      <c r="AV12" s="259"/>
      <c r="AY12" s="28"/>
      <c r="AZ12" s="27"/>
      <c r="BA12" s="27"/>
      <c r="BB12" s="28"/>
      <c r="BC12" s="28"/>
      <c r="ID12" s="26" t="e">
        <f>TRIM(#REF!)&amp; "　"&amp;TRIM("#REF!)")</f>
        <v>#REF!</v>
      </c>
      <c r="IE12" s="26" t="e">
        <f>ASC(TRIM(#REF!)&amp;" "&amp;TRIM("#REF!))"))</f>
        <v>#REF!</v>
      </c>
      <c r="IF12" s="29" t="e">
        <f>IF(#REF! ="","",#REF!)</f>
        <v>#REF!</v>
      </c>
      <c r="IG12" s="29" t="e">
        <f t="shared" si="0"/>
        <v>#VALUE!</v>
      </c>
    </row>
    <row r="13" spans="2:245" ht="33.75" customHeight="1">
      <c r="B13" s="284" t="s">
        <v>28</v>
      </c>
      <c r="C13" s="284"/>
      <c r="D13" s="284"/>
      <c r="E13" s="284"/>
      <c r="F13" s="284"/>
      <c r="G13" s="187"/>
      <c r="H13" s="187"/>
      <c r="I13" s="187"/>
      <c r="J13" s="187"/>
      <c r="K13" s="187"/>
      <c r="L13" s="187"/>
      <c r="M13" s="187" t="s">
        <v>29</v>
      </c>
      <c r="N13" s="187"/>
      <c r="O13" s="187"/>
      <c r="P13" s="187"/>
      <c r="Q13" s="187"/>
      <c r="R13" s="187"/>
      <c r="S13" s="187"/>
      <c r="T13" s="187"/>
      <c r="U13" s="187" t="s">
        <v>30</v>
      </c>
      <c r="V13" s="187"/>
      <c r="W13" s="187"/>
      <c r="X13" s="187"/>
      <c r="Y13" s="187"/>
      <c r="Z13" s="187"/>
      <c r="AA13" s="187"/>
      <c r="AB13" s="187"/>
      <c r="AC13" s="185" t="s">
        <v>110</v>
      </c>
      <c r="AD13" s="185"/>
      <c r="AE13" s="185"/>
      <c r="AF13" s="185"/>
      <c r="AG13" s="185"/>
      <c r="AH13" s="185"/>
      <c r="AI13" s="185"/>
      <c r="AJ13" s="185"/>
      <c r="AK13" s="48"/>
      <c r="AL13" s="77"/>
      <c r="AM13" s="78"/>
      <c r="AN13" s="79"/>
      <c r="AO13" s="82"/>
      <c r="AP13" s="51"/>
      <c r="AQ13" s="83"/>
      <c r="AR13" s="142" t="str">
        <f t="shared" si="1"/>
        <v/>
      </c>
      <c r="AS13" s="143" t="s">
        <v>16</v>
      </c>
      <c r="AT13" s="84"/>
      <c r="AU13" s="258"/>
      <c r="AV13" s="259"/>
      <c r="AY13" s="28"/>
      <c r="AZ13" s="27"/>
      <c r="BA13" s="27"/>
      <c r="BB13" s="28"/>
      <c r="BC13" s="28"/>
      <c r="ID13" s="26" t="e">
        <f>TRIM(#REF!)&amp; "　"&amp;TRIM("#REF!)")</f>
        <v>#REF!</v>
      </c>
      <c r="IE13" s="26" t="e">
        <f>ASC(TRIM(#REF!)&amp;" "&amp;TRIM("#REF!))"))</f>
        <v>#REF!</v>
      </c>
      <c r="IF13" s="29" t="e">
        <f>IF(#REF! ="","",#REF!)</f>
        <v>#REF!</v>
      </c>
      <c r="IG13" s="29" t="e">
        <f t="shared" si="0"/>
        <v>#VALUE!</v>
      </c>
    </row>
    <row r="14" spans="2:245" ht="33.75" customHeight="1">
      <c r="B14" s="112"/>
      <c r="C14" s="113"/>
      <c r="D14" s="113"/>
      <c r="E14" s="113"/>
      <c r="F14" s="114"/>
      <c r="G14" s="187" t="s">
        <v>31</v>
      </c>
      <c r="H14" s="187"/>
      <c r="I14" s="187"/>
      <c r="J14" s="187" t="s">
        <v>32</v>
      </c>
      <c r="K14" s="187"/>
      <c r="L14" s="187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9"/>
      <c r="AD14" s="189"/>
      <c r="AE14" s="189"/>
      <c r="AF14" s="189"/>
      <c r="AG14" s="189"/>
      <c r="AH14" s="189"/>
      <c r="AI14" s="189"/>
      <c r="AJ14" s="189"/>
      <c r="AK14" s="47"/>
      <c r="AL14" s="77"/>
      <c r="AM14" s="78"/>
      <c r="AN14" s="79"/>
      <c r="AO14" s="82"/>
      <c r="AP14" s="51"/>
      <c r="AQ14" s="83"/>
      <c r="AR14" s="142" t="str">
        <f t="shared" si="1"/>
        <v/>
      </c>
      <c r="AS14" s="143" t="s">
        <v>16</v>
      </c>
      <c r="AT14" s="84"/>
      <c r="AU14" s="258"/>
      <c r="AV14" s="259"/>
      <c r="AY14" s="28"/>
      <c r="AZ14" s="27"/>
      <c r="BA14" s="27"/>
      <c r="BB14" s="28"/>
      <c r="BC14" s="28"/>
      <c r="ID14" s="26" t="str">
        <f>TRIM(AO24)&amp; "　"&amp;TRIM("#REF!)")</f>
        <v>　#REF!)</v>
      </c>
      <c r="IE14" s="26" t="str">
        <f>ASC(TRIM(AP24)&amp;" "&amp;TRIM("#REF!))"))</f>
        <v xml:space="preserve"> #REF!))</v>
      </c>
      <c r="IF14" s="29" t="str">
        <f>IF(AQ24 ="","",AQ24)</f>
        <v/>
      </c>
      <c r="IG14" s="29" t="e">
        <f t="shared" si="0"/>
        <v>#VALUE!</v>
      </c>
    </row>
    <row r="15" spans="2:245" ht="33.75" customHeight="1">
      <c r="B15" s="112"/>
      <c r="C15" s="113"/>
      <c r="D15" s="113"/>
      <c r="E15" s="113"/>
      <c r="F15" s="114"/>
      <c r="G15" s="187"/>
      <c r="H15" s="187"/>
      <c r="I15" s="187"/>
      <c r="J15" s="187" t="s">
        <v>33</v>
      </c>
      <c r="K15" s="187"/>
      <c r="L15" s="187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9"/>
      <c r="AD15" s="189"/>
      <c r="AE15" s="189"/>
      <c r="AF15" s="189"/>
      <c r="AG15" s="189"/>
      <c r="AH15" s="189"/>
      <c r="AI15" s="189"/>
      <c r="AJ15" s="189"/>
      <c r="AK15" s="47"/>
      <c r="AL15" s="77"/>
      <c r="AM15" s="78"/>
      <c r="AN15" s="79"/>
      <c r="AO15" s="82"/>
      <c r="AP15" s="51"/>
      <c r="AQ15" s="83"/>
      <c r="AR15" s="142" t="str">
        <f t="shared" si="1"/>
        <v/>
      </c>
      <c r="AS15" s="143" t="s">
        <v>16</v>
      </c>
      <c r="AT15" s="84"/>
      <c r="AU15" s="258"/>
      <c r="AV15" s="259"/>
      <c r="AY15" s="28"/>
      <c r="AZ15" s="27"/>
      <c r="BA15" s="27"/>
      <c r="BB15" s="28"/>
      <c r="BC15" s="28"/>
      <c r="ID15" s="26" t="str">
        <f>TRIM("#REF!)&amp; ""　""&amp;TRIM(#REF!)")</f>
        <v>#REF!)&amp; "　"&amp;TRIM(#REF!)</v>
      </c>
      <c r="IE15" s="26" t="str">
        <f>ASC(TRIM(AQ25)&amp;" "&amp;TRIM("#REF!))"))</f>
        <v xml:space="preserve"> #REF!))</v>
      </c>
      <c r="IF15" s="29" t="str">
        <f>IF(AR25 ="","",AR25)</f>
        <v/>
      </c>
      <c r="IG15" s="29" t="e">
        <f t="shared" si="0"/>
        <v>#VALUE!</v>
      </c>
    </row>
    <row r="16" spans="2:245" ht="33.75" customHeight="1">
      <c r="B16" s="112"/>
      <c r="C16" s="113"/>
      <c r="D16" s="113"/>
      <c r="E16" s="113"/>
      <c r="F16" s="114"/>
      <c r="G16" s="187" t="s">
        <v>34</v>
      </c>
      <c r="H16" s="187"/>
      <c r="I16" s="187"/>
      <c r="J16" s="187" t="s">
        <v>32</v>
      </c>
      <c r="K16" s="187"/>
      <c r="L16" s="187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9"/>
      <c r="AD16" s="189"/>
      <c r="AE16" s="189"/>
      <c r="AF16" s="189"/>
      <c r="AG16" s="189"/>
      <c r="AH16" s="189"/>
      <c r="AI16" s="189"/>
      <c r="AJ16" s="189"/>
      <c r="AK16" s="47"/>
      <c r="AL16" s="77"/>
      <c r="AM16" s="78"/>
      <c r="AN16" s="79"/>
      <c r="AO16" s="82"/>
      <c r="AP16" s="51"/>
      <c r="AQ16" s="83"/>
      <c r="AR16" s="142" t="str">
        <f t="shared" si="1"/>
        <v/>
      </c>
      <c r="AS16" s="143" t="s">
        <v>16</v>
      </c>
      <c r="AT16" s="84"/>
      <c r="AU16" s="258"/>
      <c r="AV16" s="259"/>
      <c r="AY16" s="28"/>
      <c r="AZ16" s="27"/>
      <c r="BA16" s="27"/>
      <c r="BB16" s="28"/>
      <c r="BC16" s="28"/>
      <c r="ID16" s="26" t="str">
        <f>TRIM("#REF!)&amp; ""　""&amp;TRIM(#REF!)")</f>
        <v>#REF!)&amp; "　"&amp;TRIM(#REF!)</v>
      </c>
      <c r="IE16" s="26" t="str">
        <f>ASC(TRIM("#REF!)&amp;"" ""&amp;TRIM(#REF!))"))</f>
        <v>#REF!)&amp;" "&amp;TRIM(#REF!))</v>
      </c>
      <c r="IF16" s="29" t="e">
        <f>IF("#REF! ="""","""",#REF!)",TRUE)</f>
        <v>#VALUE!</v>
      </c>
      <c r="IG16" s="29" t="e">
        <f t="shared" si="0"/>
        <v>#VALUE!</v>
      </c>
    </row>
    <row r="17" spans="2:241" ht="33.75" customHeight="1">
      <c r="B17" s="112"/>
      <c r="C17" s="113"/>
      <c r="D17" s="113"/>
      <c r="E17" s="113"/>
      <c r="F17" s="114"/>
      <c r="G17" s="187"/>
      <c r="H17" s="187"/>
      <c r="I17" s="187"/>
      <c r="J17" s="187" t="s">
        <v>33</v>
      </c>
      <c r="K17" s="187"/>
      <c r="L17" s="187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9"/>
      <c r="AD17" s="189"/>
      <c r="AE17" s="189"/>
      <c r="AF17" s="189"/>
      <c r="AG17" s="189"/>
      <c r="AH17" s="189"/>
      <c r="AI17" s="189"/>
      <c r="AJ17" s="189"/>
      <c r="AK17" s="47"/>
      <c r="AL17" s="77"/>
      <c r="AM17" s="78"/>
      <c r="AN17" s="79"/>
      <c r="AO17" s="82"/>
      <c r="AP17" s="51"/>
      <c r="AQ17" s="83"/>
      <c r="AR17" s="142" t="str">
        <f t="shared" si="1"/>
        <v/>
      </c>
      <c r="AS17" s="143" t="s">
        <v>16</v>
      </c>
      <c r="AT17" s="84"/>
      <c r="AU17" s="258"/>
      <c r="AV17" s="259"/>
      <c r="AY17" s="28"/>
      <c r="AZ17" s="27"/>
      <c r="BA17" s="27"/>
      <c r="BB17" s="28"/>
      <c r="BC17" s="28"/>
      <c r="IF17" s="29"/>
      <c r="IG17" s="29"/>
    </row>
    <row r="18" spans="2:241" ht="33.75" customHeight="1">
      <c r="B18" s="283"/>
      <c r="C18" s="283"/>
      <c r="D18" s="283"/>
      <c r="E18" s="283"/>
      <c r="F18" s="283"/>
      <c r="G18" s="233" t="s">
        <v>65</v>
      </c>
      <c r="H18" s="234"/>
      <c r="I18" s="235"/>
      <c r="J18" s="187" t="s">
        <v>32</v>
      </c>
      <c r="K18" s="187"/>
      <c r="L18" s="187"/>
      <c r="M18" s="188"/>
      <c r="N18" s="188"/>
      <c r="O18" s="188"/>
      <c r="P18" s="188"/>
      <c r="Q18" s="188"/>
      <c r="R18" s="188"/>
      <c r="S18" s="188"/>
      <c r="T18" s="188"/>
      <c r="U18" s="285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7"/>
      <c r="AK18" s="50"/>
      <c r="AL18" s="77"/>
      <c r="AM18" s="78"/>
      <c r="AN18" s="79"/>
      <c r="AO18" s="82"/>
      <c r="AP18" s="51"/>
      <c r="AQ18" s="83"/>
      <c r="AR18" s="142" t="str">
        <f t="shared" si="1"/>
        <v/>
      </c>
      <c r="AS18" s="143" t="s">
        <v>16</v>
      </c>
      <c r="AT18" s="84"/>
      <c r="AU18" s="258"/>
      <c r="AV18" s="259"/>
      <c r="IF18" s="29"/>
      <c r="IG18" s="29"/>
    </row>
    <row r="19" spans="2:241" ht="33.75" customHeight="1">
      <c r="B19" s="115"/>
      <c r="C19" s="116"/>
      <c r="D19" s="116"/>
      <c r="E19" s="116"/>
      <c r="F19" s="117"/>
      <c r="G19" s="236"/>
      <c r="H19" s="237"/>
      <c r="I19" s="238"/>
      <c r="J19" s="187" t="s">
        <v>33</v>
      </c>
      <c r="K19" s="187"/>
      <c r="L19" s="187"/>
      <c r="M19" s="188"/>
      <c r="N19" s="188"/>
      <c r="O19" s="188"/>
      <c r="P19" s="188"/>
      <c r="Q19" s="188"/>
      <c r="R19" s="188"/>
      <c r="S19" s="188"/>
      <c r="T19" s="188"/>
      <c r="U19" s="288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90"/>
      <c r="AK19" s="50"/>
      <c r="AL19" s="77"/>
      <c r="AM19" s="78"/>
      <c r="AN19" s="79"/>
      <c r="AO19" s="82"/>
      <c r="AP19" s="51"/>
      <c r="AQ19" s="83"/>
      <c r="AR19" s="142" t="str">
        <f t="shared" si="1"/>
        <v/>
      </c>
      <c r="AS19" s="143" t="s">
        <v>16</v>
      </c>
      <c r="AT19" s="84"/>
      <c r="AU19" s="258"/>
      <c r="AV19" s="259"/>
      <c r="IF19" s="29"/>
      <c r="IG19" s="29"/>
    </row>
    <row r="20" spans="2:241" ht="33.75" customHeight="1">
      <c r="B20" s="284" t="s">
        <v>35</v>
      </c>
      <c r="C20" s="284"/>
      <c r="D20" s="284"/>
      <c r="E20" s="284"/>
      <c r="F20" s="284"/>
      <c r="G20" s="228" t="s">
        <v>36</v>
      </c>
      <c r="H20" s="228"/>
      <c r="I20" s="228"/>
      <c r="J20" s="228"/>
      <c r="K20" s="228"/>
      <c r="L20" s="229"/>
      <c r="M20" s="187" t="s">
        <v>37</v>
      </c>
      <c r="N20" s="187"/>
      <c r="O20" s="187"/>
      <c r="P20" s="187"/>
      <c r="Q20" s="187"/>
      <c r="R20" s="187"/>
      <c r="S20" s="187"/>
      <c r="T20" s="187"/>
      <c r="U20" s="230" t="s">
        <v>19</v>
      </c>
      <c r="V20" s="230"/>
      <c r="W20" s="230"/>
      <c r="X20" s="230"/>
      <c r="Y20" s="230"/>
      <c r="Z20" s="230"/>
      <c r="AA20" s="230"/>
      <c r="AB20" s="230"/>
      <c r="AC20" s="231" t="s">
        <v>117</v>
      </c>
      <c r="AD20" s="231"/>
      <c r="AE20" s="231"/>
      <c r="AF20" s="231"/>
      <c r="AG20" s="231"/>
      <c r="AH20" s="231"/>
      <c r="AI20" s="185" t="s">
        <v>12</v>
      </c>
      <c r="AJ20" s="185"/>
      <c r="AK20" s="50"/>
      <c r="AL20" s="77"/>
      <c r="AM20" s="78"/>
      <c r="AN20" s="79"/>
      <c r="AO20" s="82"/>
      <c r="AP20" s="51"/>
      <c r="AQ20" s="83"/>
      <c r="AR20" s="142" t="str">
        <f t="shared" si="1"/>
        <v/>
      </c>
      <c r="AS20" s="143" t="s">
        <v>16</v>
      </c>
      <c r="AT20" s="84"/>
      <c r="AU20" s="258"/>
      <c r="AV20" s="259"/>
    </row>
    <row r="21" spans="2:241" ht="33.75" customHeight="1">
      <c r="B21" s="118"/>
      <c r="C21" s="119"/>
      <c r="D21" s="119"/>
      <c r="E21" s="119"/>
      <c r="F21" s="120"/>
      <c r="G21" s="224" t="s">
        <v>38</v>
      </c>
      <c r="H21" s="224"/>
      <c r="I21" s="224"/>
      <c r="J21" s="224"/>
      <c r="K21" s="224"/>
      <c r="L21" s="225"/>
      <c r="M21" s="226"/>
      <c r="N21" s="226"/>
      <c r="O21" s="226"/>
      <c r="P21" s="226"/>
      <c r="Q21" s="226"/>
      <c r="R21" s="226"/>
      <c r="S21" s="226"/>
      <c r="T21" s="226"/>
      <c r="U21" s="227"/>
      <c r="V21" s="227"/>
      <c r="W21" s="227"/>
      <c r="X21" s="227"/>
      <c r="Y21" s="227"/>
      <c r="Z21" s="227"/>
      <c r="AA21" s="227"/>
      <c r="AB21" s="227"/>
      <c r="AC21" s="232"/>
      <c r="AD21" s="232"/>
      <c r="AE21" s="232"/>
      <c r="AF21" s="232"/>
      <c r="AG21" s="232"/>
      <c r="AH21" s="232"/>
      <c r="AI21" s="211" t="str">
        <f>IF(AC21="","",DATEDIF(AC21,$AR$2,"Y"))</f>
        <v/>
      </c>
      <c r="AJ21" s="212"/>
      <c r="AL21" s="77"/>
      <c r="AM21" s="78"/>
      <c r="AN21" s="79"/>
      <c r="AO21" s="82"/>
      <c r="AP21" s="51"/>
      <c r="AQ21" s="83"/>
      <c r="AR21" s="142" t="str">
        <f t="shared" si="1"/>
        <v/>
      </c>
      <c r="AS21" s="143" t="s">
        <v>16</v>
      </c>
      <c r="AT21" s="84"/>
      <c r="AU21" s="258"/>
      <c r="AV21" s="259"/>
    </row>
    <row r="22" spans="2:241" ht="33.75" customHeight="1">
      <c r="B22" s="118"/>
      <c r="C22" s="119"/>
      <c r="D22" s="119"/>
      <c r="E22" s="119"/>
      <c r="F22" s="120"/>
      <c r="G22" s="224"/>
      <c r="H22" s="224"/>
      <c r="I22" s="224"/>
      <c r="J22" s="224"/>
      <c r="K22" s="224"/>
      <c r="L22" s="225"/>
      <c r="M22" s="226"/>
      <c r="N22" s="226"/>
      <c r="O22" s="226"/>
      <c r="P22" s="226"/>
      <c r="Q22" s="226"/>
      <c r="R22" s="226"/>
      <c r="S22" s="226"/>
      <c r="T22" s="226"/>
      <c r="U22" s="227"/>
      <c r="V22" s="227"/>
      <c r="W22" s="227"/>
      <c r="X22" s="227"/>
      <c r="Y22" s="227"/>
      <c r="Z22" s="227"/>
      <c r="AA22" s="227"/>
      <c r="AB22" s="227"/>
      <c r="AC22" s="232"/>
      <c r="AD22" s="232"/>
      <c r="AE22" s="232"/>
      <c r="AF22" s="232"/>
      <c r="AG22" s="232"/>
      <c r="AH22" s="232"/>
      <c r="AI22" s="211" t="str">
        <f t="shared" ref="AI22:AI26" si="2">IF(AC22="","",DATEDIF(AC22,$AR$2,"Y"))</f>
        <v/>
      </c>
      <c r="AJ22" s="212"/>
      <c r="AL22" s="77"/>
      <c r="AM22" s="78"/>
      <c r="AN22" s="79"/>
      <c r="AO22" s="82"/>
      <c r="AP22" s="51"/>
      <c r="AQ22" s="83"/>
      <c r="AR22" s="142" t="str">
        <f t="shared" si="1"/>
        <v/>
      </c>
      <c r="AS22" s="143" t="s">
        <v>16</v>
      </c>
      <c r="AT22" s="84"/>
      <c r="AU22" s="258"/>
      <c r="AV22" s="259"/>
    </row>
    <row r="23" spans="2:241" ht="33.75" customHeight="1">
      <c r="B23" s="118"/>
      <c r="C23" s="119"/>
      <c r="D23" s="119"/>
      <c r="E23" s="119"/>
      <c r="F23" s="120"/>
      <c r="G23" s="224"/>
      <c r="H23" s="224"/>
      <c r="I23" s="224"/>
      <c r="J23" s="224"/>
      <c r="K23" s="224"/>
      <c r="L23" s="225"/>
      <c r="M23" s="226"/>
      <c r="N23" s="226"/>
      <c r="O23" s="226"/>
      <c r="P23" s="226"/>
      <c r="Q23" s="226"/>
      <c r="R23" s="226"/>
      <c r="S23" s="226"/>
      <c r="T23" s="226"/>
      <c r="U23" s="227"/>
      <c r="V23" s="227"/>
      <c r="W23" s="227"/>
      <c r="X23" s="227"/>
      <c r="Y23" s="227"/>
      <c r="Z23" s="227"/>
      <c r="AA23" s="227"/>
      <c r="AB23" s="227"/>
      <c r="AC23" s="232"/>
      <c r="AD23" s="232"/>
      <c r="AE23" s="232"/>
      <c r="AF23" s="232"/>
      <c r="AG23" s="232"/>
      <c r="AH23" s="232"/>
      <c r="AI23" s="211" t="str">
        <f t="shared" si="2"/>
        <v/>
      </c>
      <c r="AJ23" s="212"/>
      <c r="AL23" s="77"/>
      <c r="AM23" s="78"/>
      <c r="AN23" s="79"/>
      <c r="AO23" s="82"/>
      <c r="AP23" s="51"/>
      <c r="AQ23" s="83"/>
      <c r="AR23" s="142" t="str">
        <f t="shared" si="1"/>
        <v/>
      </c>
      <c r="AS23" s="143" t="s">
        <v>16</v>
      </c>
      <c r="AT23" s="84"/>
      <c r="AU23" s="258"/>
      <c r="AV23" s="259"/>
    </row>
    <row r="24" spans="2:241" ht="30" customHeight="1" thickBot="1">
      <c r="B24" s="118"/>
      <c r="C24" s="119"/>
      <c r="D24" s="119"/>
      <c r="E24" s="119"/>
      <c r="F24" s="120"/>
      <c r="G24" s="224"/>
      <c r="H24" s="224"/>
      <c r="I24" s="224"/>
      <c r="J24" s="224"/>
      <c r="K24" s="224"/>
      <c r="L24" s="225"/>
      <c r="M24" s="226"/>
      <c r="N24" s="226"/>
      <c r="O24" s="226"/>
      <c r="P24" s="226"/>
      <c r="Q24" s="226"/>
      <c r="R24" s="226"/>
      <c r="S24" s="226"/>
      <c r="T24" s="226"/>
      <c r="U24" s="227"/>
      <c r="V24" s="227"/>
      <c r="W24" s="227"/>
      <c r="X24" s="227"/>
      <c r="Y24" s="227"/>
      <c r="Z24" s="227"/>
      <c r="AA24" s="227"/>
      <c r="AB24" s="227"/>
      <c r="AC24" s="186"/>
      <c r="AD24" s="186"/>
      <c r="AE24" s="186"/>
      <c r="AF24" s="186"/>
      <c r="AG24" s="186"/>
      <c r="AH24" s="186"/>
      <c r="AI24" s="211" t="str">
        <f t="shared" si="2"/>
        <v/>
      </c>
      <c r="AJ24" s="212"/>
      <c r="AL24" s="81"/>
      <c r="AM24" s="80"/>
      <c r="AN24" s="85"/>
      <c r="AO24" s="86"/>
      <c r="AP24" s="52"/>
      <c r="AQ24" s="87"/>
      <c r="AR24" s="144" t="str">
        <f t="shared" si="1"/>
        <v/>
      </c>
      <c r="AS24" s="145" t="s">
        <v>16</v>
      </c>
      <c r="AT24" s="88"/>
      <c r="AU24" s="281"/>
      <c r="AV24" s="282"/>
    </row>
    <row r="25" spans="2:241" ht="30" customHeight="1">
      <c r="B25" s="118"/>
      <c r="C25" s="119"/>
      <c r="D25" s="119"/>
      <c r="E25" s="119"/>
      <c r="F25" s="120"/>
      <c r="G25" s="224"/>
      <c r="H25" s="224"/>
      <c r="I25" s="224"/>
      <c r="J25" s="224"/>
      <c r="K25" s="224"/>
      <c r="L25" s="225"/>
      <c r="M25" s="226"/>
      <c r="N25" s="226"/>
      <c r="O25" s="226"/>
      <c r="P25" s="226"/>
      <c r="Q25" s="226"/>
      <c r="R25" s="226"/>
      <c r="S25" s="226"/>
      <c r="T25" s="226"/>
      <c r="U25" s="227"/>
      <c r="V25" s="227"/>
      <c r="W25" s="227"/>
      <c r="X25" s="227"/>
      <c r="Y25" s="227"/>
      <c r="Z25" s="227"/>
      <c r="AA25" s="227"/>
      <c r="AB25" s="227"/>
      <c r="AC25" s="186"/>
      <c r="AD25" s="186"/>
      <c r="AE25" s="186"/>
      <c r="AF25" s="186"/>
      <c r="AG25" s="186"/>
      <c r="AH25" s="186"/>
      <c r="AI25" s="211" t="str">
        <f t="shared" si="2"/>
        <v/>
      </c>
      <c r="AJ25" s="212"/>
      <c r="AN25" s="42"/>
      <c r="AO25" s="39"/>
      <c r="AP25" s="34"/>
    </row>
    <row r="26" spans="2:241" ht="30" customHeight="1">
      <c r="B26" s="121"/>
      <c r="C26" s="122"/>
      <c r="D26" s="122"/>
      <c r="E26" s="122"/>
      <c r="F26" s="123"/>
      <c r="G26" s="216"/>
      <c r="H26" s="216"/>
      <c r="I26" s="216"/>
      <c r="J26" s="216"/>
      <c r="K26" s="216"/>
      <c r="L26" s="217"/>
      <c r="M26" s="218"/>
      <c r="N26" s="218"/>
      <c r="O26" s="218"/>
      <c r="P26" s="218"/>
      <c r="Q26" s="218"/>
      <c r="R26" s="218"/>
      <c r="S26" s="218"/>
      <c r="T26" s="218"/>
      <c r="U26" s="219"/>
      <c r="V26" s="219"/>
      <c r="W26" s="219"/>
      <c r="X26" s="219"/>
      <c r="Y26" s="219"/>
      <c r="Z26" s="219"/>
      <c r="AA26" s="219"/>
      <c r="AB26" s="219"/>
      <c r="AC26" s="220"/>
      <c r="AD26" s="220"/>
      <c r="AE26" s="220"/>
      <c r="AF26" s="220"/>
      <c r="AG26" s="220"/>
      <c r="AH26" s="220"/>
      <c r="AI26" s="211" t="str">
        <f t="shared" si="2"/>
        <v/>
      </c>
      <c r="AJ26" s="212"/>
      <c r="AN26" s="97" t="s">
        <v>120</v>
      </c>
      <c r="AO26" s="98" t="s">
        <v>121</v>
      </c>
      <c r="AP26" s="99" t="s">
        <v>115</v>
      </c>
      <c r="AQ26" s="31" t="s">
        <v>42</v>
      </c>
      <c r="AR26" s="223"/>
      <c r="AS26" s="223"/>
      <c r="AT26" s="223"/>
      <c r="AU26" s="223"/>
      <c r="AV26" s="32"/>
    </row>
    <row r="27" spans="2:241" ht="30" customHeight="1">
      <c r="B27" s="190" t="s">
        <v>39</v>
      </c>
      <c r="C27" s="191"/>
      <c r="D27" s="191"/>
      <c r="E27" s="191"/>
      <c r="F27" s="192"/>
      <c r="G27" s="193" t="s">
        <v>37</v>
      </c>
      <c r="H27" s="194"/>
      <c r="I27" s="194"/>
      <c r="J27" s="194"/>
      <c r="K27" s="194"/>
      <c r="L27" s="194"/>
      <c r="M27" s="194"/>
      <c r="N27" s="195"/>
      <c r="O27" s="193" t="s">
        <v>19</v>
      </c>
      <c r="P27" s="194"/>
      <c r="Q27" s="194"/>
      <c r="R27" s="194"/>
      <c r="S27" s="194"/>
      <c r="T27" s="194"/>
      <c r="U27" s="194"/>
      <c r="V27" s="195"/>
      <c r="W27" s="193" t="s">
        <v>40</v>
      </c>
      <c r="X27" s="194"/>
      <c r="Y27" s="194"/>
      <c r="Z27" s="194"/>
      <c r="AA27" s="194"/>
      <c r="AB27" s="195"/>
      <c r="AC27" s="193" t="s">
        <v>41</v>
      </c>
      <c r="AD27" s="194"/>
      <c r="AE27" s="194"/>
      <c r="AF27" s="194"/>
      <c r="AG27" s="194"/>
      <c r="AH27" s="194"/>
      <c r="AI27" s="194"/>
      <c r="AJ27" s="196"/>
      <c r="AK27" s="41"/>
    </row>
    <row r="28" spans="2:241" ht="30" customHeight="1">
      <c r="B28" s="124"/>
      <c r="C28" s="125"/>
      <c r="D28" s="126"/>
      <c r="E28" s="126"/>
      <c r="F28" s="127"/>
      <c r="G28" s="197"/>
      <c r="H28" s="198"/>
      <c r="I28" s="198"/>
      <c r="J28" s="198"/>
      <c r="K28" s="198"/>
      <c r="L28" s="198"/>
      <c r="M28" s="198"/>
      <c r="N28" s="199"/>
      <c r="O28" s="197"/>
      <c r="P28" s="198"/>
      <c r="Q28" s="198"/>
      <c r="R28" s="198"/>
      <c r="S28" s="198"/>
      <c r="T28" s="198"/>
      <c r="U28" s="198"/>
      <c r="V28" s="199"/>
      <c r="W28" s="197"/>
      <c r="X28" s="198"/>
      <c r="Y28" s="198"/>
      <c r="Z28" s="198"/>
      <c r="AA28" s="198"/>
      <c r="AB28" s="199"/>
      <c r="AC28" s="100" t="s">
        <v>43</v>
      </c>
      <c r="AD28" s="221"/>
      <c r="AE28" s="221"/>
      <c r="AF28" s="221"/>
      <c r="AG28" s="221"/>
      <c r="AH28" s="221"/>
      <c r="AI28" s="221"/>
      <c r="AJ28" s="222"/>
      <c r="AN28" s="43" t="s">
        <v>44</v>
      </c>
      <c r="AT28" s="213" t="s">
        <v>45</v>
      </c>
      <c r="AU28" s="213"/>
      <c r="AV28" s="213"/>
    </row>
    <row r="29" spans="2:241" ht="30" customHeight="1">
      <c r="B29" s="128"/>
      <c r="C29" s="125"/>
      <c r="D29" s="129"/>
      <c r="E29" s="129"/>
      <c r="F29" s="130"/>
      <c r="G29" s="206"/>
      <c r="H29" s="207"/>
      <c r="I29" s="207"/>
      <c r="J29" s="207"/>
      <c r="K29" s="207"/>
      <c r="L29" s="207"/>
      <c r="M29" s="207"/>
      <c r="N29" s="208"/>
      <c r="O29" s="206"/>
      <c r="P29" s="207"/>
      <c r="Q29" s="207"/>
      <c r="R29" s="207"/>
      <c r="S29" s="207"/>
      <c r="T29" s="207"/>
      <c r="U29" s="207"/>
      <c r="V29" s="208"/>
      <c r="W29" s="206"/>
      <c r="X29" s="207"/>
      <c r="Y29" s="207"/>
      <c r="Z29" s="207"/>
      <c r="AA29" s="207"/>
      <c r="AB29" s="207"/>
      <c r="AC29" s="101" t="s">
        <v>43</v>
      </c>
      <c r="AD29" s="204"/>
      <c r="AE29" s="204"/>
      <c r="AF29" s="204"/>
      <c r="AG29" s="204"/>
      <c r="AH29" s="204"/>
      <c r="AI29" s="204"/>
      <c r="AJ29" s="205"/>
      <c r="AN29" s="214" t="s">
        <v>114</v>
      </c>
      <c r="AO29" s="214"/>
      <c r="AP29" s="214"/>
      <c r="AQ29" s="214"/>
      <c r="AR29" s="215"/>
      <c r="AS29" s="44"/>
      <c r="AT29" s="213"/>
      <c r="AU29" s="213"/>
      <c r="AV29" s="213"/>
    </row>
    <row r="30" spans="2:241" ht="30" customHeight="1">
      <c r="B30" s="128"/>
      <c r="C30" s="125"/>
      <c r="D30" s="129"/>
      <c r="E30" s="129"/>
      <c r="F30" s="130"/>
      <c r="G30" s="209"/>
      <c r="H30" s="204"/>
      <c r="I30" s="204"/>
      <c r="J30" s="204"/>
      <c r="K30" s="204"/>
      <c r="L30" s="204"/>
      <c r="M30" s="204"/>
      <c r="N30" s="210"/>
      <c r="O30" s="209"/>
      <c r="P30" s="204"/>
      <c r="Q30" s="204"/>
      <c r="R30" s="204"/>
      <c r="S30" s="204"/>
      <c r="T30" s="204"/>
      <c r="U30" s="204"/>
      <c r="V30" s="210"/>
      <c r="W30" s="209"/>
      <c r="X30" s="204"/>
      <c r="Y30" s="204"/>
      <c r="Z30" s="204"/>
      <c r="AA30" s="204"/>
      <c r="AB30" s="210"/>
      <c r="AC30" s="101" t="s">
        <v>43</v>
      </c>
      <c r="AD30" s="204"/>
      <c r="AE30" s="204"/>
      <c r="AF30" s="204"/>
      <c r="AG30" s="204"/>
      <c r="AH30" s="204"/>
      <c r="AI30" s="204"/>
      <c r="AJ30" s="205"/>
      <c r="AN30" s="214"/>
      <c r="AO30" s="214"/>
      <c r="AP30" s="214"/>
      <c r="AQ30" s="214"/>
      <c r="AR30" s="215"/>
      <c r="AS30" s="44"/>
      <c r="AT30" s="213"/>
      <c r="AU30" s="213"/>
      <c r="AV30" s="213"/>
    </row>
    <row r="31" spans="2:241" ht="30" customHeight="1" thickBot="1">
      <c r="B31" s="131"/>
      <c r="C31" s="132"/>
      <c r="D31" s="132"/>
      <c r="E31" s="132"/>
      <c r="F31" s="133"/>
      <c r="G31" s="200"/>
      <c r="H31" s="201"/>
      <c r="I31" s="201"/>
      <c r="J31" s="201"/>
      <c r="K31" s="201"/>
      <c r="L31" s="201"/>
      <c r="M31" s="201"/>
      <c r="N31" s="202"/>
      <c r="O31" s="201"/>
      <c r="P31" s="201"/>
      <c r="Q31" s="201"/>
      <c r="R31" s="201"/>
      <c r="S31" s="201"/>
      <c r="T31" s="201"/>
      <c r="U31" s="201"/>
      <c r="V31" s="201"/>
      <c r="W31" s="200"/>
      <c r="X31" s="201"/>
      <c r="Y31" s="201"/>
      <c r="Z31" s="201"/>
      <c r="AA31" s="201"/>
      <c r="AB31" s="202"/>
      <c r="AC31" s="102" t="s">
        <v>43</v>
      </c>
      <c r="AD31" s="201"/>
      <c r="AE31" s="201"/>
      <c r="AF31" s="201"/>
      <c r="AG31" s="201"/>
      <c r="AH31" s="201"/>
      <c r="AI31" s="201"/>
      <c r="AJ31" s="203"/>
      <c r="AN31" s="214"/>
      <c r="AO31" s="214"/>
      <c r="AP31" s="214"/>
      <c r="AQ31" s="214"/>
      <c r="AR31" s="215"/>
      <c r="AS31" s="44"/>
      <c r="AT31" s="213"/>
      <c r="AU31" s="213"/>
      <c r="AV31" s="213"/>
    </row>
    <row r="32" spans="2:241" ht="30" customHeight="1">
      <c r="B32" s="26"/>
      <c r="C32" s="35"/>
      <c r="D32" s="36"/>
      <c r="E32" s="36"/>
      <c r="F32" s="36"/>
      <c r="G32" s="36"/>
      <c r="H32" s="36"/>
      <c r="I32" s="36"/>
      <c r="J32" s="36"/>
      <c r="K32" s="37"/>
      <c r="L32" s="37"/>
      <c r="M32" s="38"/>
      <c r="N32" s="38"/>
      <c r="O32" s="38"/>
      <c r="P32" s="38"/>
      <c r="Q32" s="38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H32" s="40"/>
      <c r="AJ32" s="45" t="s">
        <v>46</v>
      </c>
    </row>
    <row r="33" ht="13"/>
  </sheetData>
  <sheetProtection selectLockedCells="1" selectUnlockedCells="1"/>
  <mergeCells count="148">
    <mergeCell ref="B18:F18"/>
    <mergeCell ref="B20:F20"/>
    <mergeCell ref="U18:AJ19"/>
    <mergeCell ref="J9:AJ9"/>
    <mergeCell ref="AU23:AV23"/>
    <mergeCell ref="AU18:AV18"/>
    <mergeCell ref="AU19:AV19"/>
    <mergeCell ref="AU20:AV20"/>
    <mergeCell ref="AU21:AV21"/>
    <mergeCell ref="G12:I12"/>
    <mergeCell ref="J12:U12"/>
    <mergeCell ref="V12:X12"/>
    <mergeCell ref="Y12:AJ12"/>
    <mergeCell ref="B13:F13"/>
    <mergeCell ref="G13:L13"/>
    <mergeCell ref="M13:T13"/>
    <mergeCell ref="U13:AB13"/>
    <mergeCell ref="AC13:AJ13"/>
    <mergeCell ref="G14:I15"/>
    <mergeCell ref="J14:L14"/>
    <mergeCell ref="M14:T14"/>
    <mergeCell ref="U14:AB14"/>
    <mergeCell ref="AC14:AJ14"/>
    <mergeCell ref="AU24:AV24"/>
    <mergeCell ref="AU15:AV15"/>
    <mergeCell ref="AU16:AV16"/>
    <mergeCell ref="AU17:AV17"/>
    <mergeCell ref="AU22:AV22"/>
    <mergeCell ref="AU9:AV9"/>
    <mergeCell ref="AU10:AV10"/>
    <mergeCell ref="AU11:AV11"/>
    <mergeCell ref="AU12:AV12"/>
    <mergeCell ref="AU13:AV13"/>
    <mergeCell ref="AU14:AV14"/>
    <mergeCell ref="AS4:AT4"/>
    <mergeCell ref="AU4:AV4"/>
    <mergeCell ref="AU5:AV5"/>
    <mergeCell ref="AU6:AV6"/>
    <mergeCell ref="AU7:AV7"/>
    <mergeCell ref="AU8:AV8"/>
    <mergeCell ref="B2:I2"/>
    <mergeCell ref="J2:AQ2"/>
    <mergeCell ref="AR2:AV2"/>
    <mergeCell ref="B5:F5"/>
    <mergeCell ref="G5:I5"/>
    <mergeCell ref="J5:U5"/>
    <mergeCell ref="V5:Z5"/>
    <mergeCell ref="AA5:AJ5"/>
    <mergeCell ref="B6:F6"/>
    <mergeCell ref="G6:I6"/>
    <mergeCell ref="J6:AJ6"/>
    <mergeCell ref="J4:U4"/>
    <mergeCell ref="B4:I4"/>
    <mergeCell ref="B8:F8"/>
    <mergeCell ref="G8:I8"/>
    <mergeCell ref="K8:N8"/>
    <mergeCell ref="O8:AJ8"/>
    <mergeCell ref="B7:F7"/>
    <mergeCell ref="G7:I7"/>
    <mergeCell ref="V7:Y7"/>
    <mergeCell ref="G10:I10"/>
    <mergeCell ref="J10:U10"/>
    <mergeCell ref="V10:X10"/>
    <mergeCell ref="Y10:AJ10"/>
    <mergeCell ref="J7:U7"/>
    <mergeCell ref="Z7:AJ7"/>
    <mergeCell ref="G11:I11"/>
    <mergeCell ref="J11:U11"/>
    <mergeCell ref="V11:X11"/>
    <mergeCell ref="Y11:AJ11"/>
    <mergeCell ref="J15:L15"/>
    <mergeCell ref="M15:T15"/>
    <mergeCell ref="U15:AB15"/>
    <mergeCell ref="AC15:AJ15"/>
    <mergeCell ref="AI24:AJ24"/>
    <mergeCell ref="G21:L21"/>
    <mergeCell ref="M21:T21"/>
    <mergeCell ref="U21:AB21"/>
    <mergeCell ref="AC21:AH21"/>
    <mergeCell ref="G24:L24"/>
    <mergeCell ref="M24:T24"/>
    <mergeCell ref="U24:AB24"/>
    <mergeCell ref="G18:I19"/>
    <mergeCell ref="J18:L18"/>
    <mergeCell ref="J19:L19"/>
    <mergeCell ref="G22:L22"/>
    <mergeCell ref="M22:T22"/>
    <mergeCell ref="U22:AB22"/>
    <mergeCell ref="AC22:AH22"/>
    <mergeCell ref="AI22:AJ22"/>
    <mergeCell ref="G23:L23"/>
    <mergeCell ref="M23:T23"/>
    <mergeCell ref="U23:AB23"/>
    <mergeCell ref="AC23:AH23"/>
    <mergeCell ref="G25:L25"/>
    <mergeCell ref="M25:T25"/>
    <mergeCell ref="U25:AB25"/>
    <mergeCell ref="AC25:AH25"/>
    <mergeCell ref="AI25:AJ25"/>
    <mergeCell ref="G20:L20"/>
    <mergeCell ref="M20:T20"/>
    <mergeCell ref="U20:AB20"/>
    <mergeCell ref="AC20:AH20"/>
    <mergeCell ref="AT28:AV28"/>
    <mergeCell ref="AN29:AR31"/>
    <mergeCell ref="AT29:AV31"/>
    <mergeCell ref="AD30:AJ30"/>
    <mergeCell ref="G30:N30"/>
    <mergeCell ref="G26:L26"/>
    <mergeCell ref="M26:T26"/>
    <mergeCell ref="U26:AB26"/>
    <mergeCell ref="AC26:AH26"/>
    <mergeCell ref="AI26:AJ26"/>
    <mergeCell ref="AD28:AJ28"/>
    <mergeCell ref="AR26:AU26"/>
    <mergeCell ref="B27:F27"/>
    <mergeCell ref="G27:N27"/>
    <mergeCell ref="O27:V27"/>
    <mergeCell ref="W27:AB27"/>
    <mergeCell ref="AC27:AJ27"/>
    <mergeCell ref="G28:N28"/>
    <mergeCell ref="O28:V28"/>
    <mergeCell ref="W28:AB28"/>
    <mergeCell ref="G31:N31"/>
    <mergeCell ref="O31:V31"/>
    <mergeCell ref="W31:AB31"/>
    <mergeCell ref="AD31:AJ31"/>
    <mergeCell ref="AD29:AJ29"/>
    <mergeCell ref="W29:AB29"/>
    <mergeCell ref="O29:V29"/>
    <mergeCell ref="G29:N29"/>
    <mergeCell ref="O30:V30"/>
    <mergeCell ref="W30:AB30"/>
    <mergeCell ref="AI20:AJ20"/>
    <mergeCell ref="AC24:AH24"/>
    <mergeCell ref="G16:I17"/>
    <mergeCell ref="J16:L16"/>
    <mergeCell ref="M16:T16"/>
    <mergeCell ref="U16:AB16"/>
    <mergeCell ref="AC16:AJ16"/>
    <mergeCell ref="J17:L17"/>
    <mergeCell ref="M17:T17"/>
    <mergeCell ref="U17:AB17"/>
    <mergeCell ref="AC17:AJ17"/>
    <mergeCell ref="AI23:AJ23"/>
    <mergeCell ref="M18:T18"/>
    <mergeCell ref="AI21:AJ21"/>
    <mergeCell ref="M19:T19"/>
  </mergeCells>
  <phoneticPr fontId="24"/>
  <dataValidations xWindow="502" yWindow="417" count="16">
    <dataValidation type="textLength" allowBlank="1" showInputMessage="1" showErrorMessage="1" error="5文字以内で入力してください。" promptTitle="チーム名略称" prompt="5文字以内で入力してください。かな・英数字いずれも可。" sqref="AK4" xr:uid="{00000000-0002-0000-0000-000005000000}">
      <formula1>1</formula1>
      <formula2>5</formula2>
    </dataValidation>
    <dataValidation allowBlank="1" showErrorMessage="1" sqref="AN25:AO25" xr:uid="{00000000-0002-0000-0000-000006000000}">
      <formula1>0</formula1>
      <formula2>0</formula2>
    </dataValidation>
    <dataValidation allowBlank="1" showInputMessage="1" showErrorMessage="1" sqref="AK6:AK9 J11:J12 AK14:AK17 D32:J32 V32:AF32" xr:uid="{00000000-0002-0000-0000-000008000000}">
      <formula1>0</formula1>
      <formula2>0</formula2>
    </dataValidation>
    <dataValidation type="textLength" imeMode="off" operator="equal" allowBlank="1" showInputMessage="1" showErrorMessage="1" promptTitle="郵便番号" prompt="***-****形式（7桁）で入力します。" sqref="K8:N8" xr:uid="{00000000-0002-0000-0000-000009000000}">
      <formula1>8</formula1>
    </dataValidation>
    <dataValidation allowBlank="1" showInputMessage="1" showErrorMessage="1" promptTitle="生年月日" prompt="生年月日を入力_x000a_例)1973年3月3日の場合_x000a_1973/3/3" sqref="AC21:AH26 AQ5:AQ24" xr:uid="{00000000-0002-0000-0000-000000000000}">
      <formula1>0</formula1>
      <formula2>0</formula2>
    </dataValidation>
    <dataValidation allowBlank="1" showInputMessage="1" showErrorMessage="1" promptTitle="名前（フルネーム）" prompt="姓と名の間を_x000a_1マス空けてください。" sqref="M21:T26 AO5:AO24" xr:uid="{00000000-0002-0000-0000-000002000000}">
      <formula1>0</formula1>
      <formula2>0</formula2>
    </dataValidation>
    <dataValidation allowBlank="1" sqref="G25:L26 AI21:AJ26" xr:uid="{00000000-0002-0000-0000-00000A000000}"/>
    <dataValidation allowBlank="1" showInputMessage="1" showErrorMessage="1" promptTitle="個人登録番号" prompt="フットサル個人登録番号を入力" sqref="AT5:AT24" xr:uid="{00000000-0002-0000-0000-000001000000}">
      <formula1>0</formula1>
      <formula2>0</formula2>
    </dataValidation>
    <dataValidation type="list" allowBlank="1" showInputMessage="1" showErrorMessage="1" promptTitle="ポジションの入力" prompt="FP、GKのどちらかを入力します。" sqref="AN5:AN24" xr:uid="{00000000-0002-0000-0000-000003000000}">
      <formula1>"FP,GK"</formula1>
      <formula2>0</formula2>
    </dataValidation>
    <dataValidation allowBlank="1" showErrorMessage="1" prompt="入力できません。" sqref="AL5:AL24" xr:uid="{00000000-0002-0000-0000-000004000000}">
      <formula1>0</formula1>
      <formula2>0</formula2>
    </dataValidation>
    <dataValidation allowBlank="1" showErrorMessage="1" promptTitle="年齢" prompt="生年月日を入力すると自動計算されます" sqref="AR5:AS24" xr:uid="{00000000-0002-0000-0000-00000B000000}"/>
    <dataValidation allowBlank="1" showInputMessage="1" showErrorMessage="1" promptTitle="選手番号" prompt="１から９９までの整数" sqref="AM5:AM24" xr:uid="{B44653E8-4979-4917-A7EC-09D70A09B718}"/>
    <dataValidation imeMode="on" allowBlank="1" showInputMessage="1" showErrorMessage="1" prompt="チーム名は短縮語を除き、日本語で表記" sqref="J6:AJ6" xr:uid="{9E89F854-E02D-4480-854C-03C07F87994F}"/>
    <dataValidation type="textLength" imeMode="on" allowBlank="1" showInputMessage="1" showErrorMessage="1" sqref="AA5:AJ5" xr:uid="{8E0F7552-B3A3-413F-B0E7-3F87745F37E3}">
      <formula1>1</formula1>
      <formula2>8</formula2>
    </dataValidation>
    <dataValidation type="list" allowBlank="1" showInputMessage="1" showErrorMessage="1" sqref="W28:AB31" xr:uid="{4D298F11-C4BD-45B0-A383-9F1074FDE2BB}">
      <formula1>"1級,2級,3級,4級"</formula1>
    </dataValidation>
    <dataValidation imeMode="fullKatakana" allowBlank="1" showInputMessage="1" showErrorMessage="1" promptTitle="フリガナ" prompt="全角カタカナを入力します。" sqref="AP5:AP24 J5:U5 Z7:AJ7 J10:U10 U21:AB26 O28:V31" xr:uid="{76F70AAE-373F-4EC0-8456-7B25CCDCB61B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58" firstPageNumber="0" orientation="landscape" blackAndWhite="1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  <pageSetUpPr fitToPage="1"/>
  </sheetPr>
  <dimension ref="A1:IW59"/>
  <sheetViews>
    <sheetView view="pageBreakPreview" zoomScale="70" zoomScaleNormal="70" zoomScaleSheetLayoutView="70" workbookViewId="0"/>
  </sheetViews>
  <sheetFormatPr defaultColWidth="0" defaultRowHeight="13" zeroHeight="1"/>
  <cols>
    <col min="1" max="1" width="1.796875" style="1" customWidth="1"/>
    <col min="2" max="2" width="6.296875" style="1" customWidth="1"/>
    <col min="3" max="5" width="9.3984375" style="1" customWidth="1"/>
    <col min="6" max="6" width="9.69921875" style="1" bestFit="1" customWidth="1"/>
    <col min="7" max="8" width="23" style="1" customWidth="1"/>
    <col min="9" max="10" width="11.69921875" style="1" customWidth="1"/>
    <col min="11" max="12" width="3.3984375" style="1" customWidth="1"/>
    <col min="13" max="13" width="9.296875" style="1" customWidth="1"/>
    <col min="14" max="16" width="11.69921875" style="1" customWidth="1"/>
    <col min="17" max="17" width="1.796875" style="1" customWidth="1"/>
    <col min="18" max="16384" width="9.8984375" style="1" hidden="1"/>
  </cols>
  <sheetData>
    <row r="1" spans="2:257"/>
    <row r="2" spans="2:257" ht="13.5" customHeight="1" thickBot="1"/>
    <row r="3" spans="2:257" ht="24" thickBot="1">
      <c r="F3" s="313" t="s">
        <v>64</v>
      </c>
      <c r="G3" s="314"/>
      <c r="H3" s="314"/>
      <c r="I3" s="314"/>
      <c r="J3" s="315"/>
      <c r="M3" s="2"/>
      <c r="N3" s="3"/>
      <c r="P3" s="4"/>
    </row>
    <row r="4" spans="2:257"/>
    <row r="5" spans="2:257" ht="13.5" customHeight="1" thickBot="1"/>
    <row r="6" spans="2:257" s="5" customFormat="1" ht="19.5" customHeight="1" thickBot="1">
      <c r="B6" s="320" t="s">
        <v>47</v>
      </c>
      <c r="C6" s="154" t="s">
        <v>48</v>
      </c>
      <c r="D6" s="155">
        <v>7</v>
      </c>
      <c r="E6" s="156" t="s">
        <v>49</v>
      </c>
      <c r="F6" s="156"/>
      <c r="G6" s="156"/>
      <c r="H6" s="156"/>
      <c r="I6" s="156"/>
      <c r="J6" s="156"/>
      <c r="K6" s="156"/>
      <c r="L6" s="156"/>
      <c r="M6" s="156"/>
      <c r="N6" s="156"/>
      <c r="O6" s="322" t="s">
        <v>50</v>
      </c>
      <c r="P6" s="322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spans="2:257" s="5" customFormat="1" ht="44.25" customHeight="1" thickBot="1">
      <c r="B7" s="321"/>
      <c r="C7" s="316" t="str">
        <f>参加申込書!J2</f>
        <v>JFA 第22回 全日本女子フットサル選手権大会　群馬県大会</v>
      </c>
      <c r="D7" s="317"/>
      <c r="E7" s="317"/>
      <c r="F7" s="317"/>
      <c r="G7" s="317"/>
      <c r="H7" s="317"/>
      <c r="I7" s="317"/>
      <c r="J7" s="317"/>
      <c r="K7" s="317"/>
      <c r="L7" s="318"/>
      <c r="M7" s="318"/>
      <c r="N7" s="319"/>
      <c r="O7" s="323"/>
      <c r="P7" s="323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spans="2:257" s="5" customFormat="1" ht="29.25" customHeight="1" thickBot="1">
      <c r="B8" s="298" t="s">
        <v>4</v>
      </c>
      <c r="C8" s="153" t="s">
        <v>5</v>
      </c>
      <c r="D8" s="311" t="str">
        <f>IF(参加申込書!J6="","",参加申込書!J5)</f>
        <v/>
      </c>
      <c r="E8" s="311"/>
      <c r="F8" s="311"/>
      <c r="G8" s="311"/>
      <c r="H8" s="312"/>
      <c r="I8" s="300" t="s">
        <v>51</v>
      </c>
      <c r="J8" s="305"/>
      <c r="K8" s="306"/>
      <c r="L8" s="306"/>
      <c r="M8" s="306"/>
      <c r="N8" s="306"/>
      <c r="O8" s="306"/>
      <c r="P8" s="307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spans="2:257" s="5" customFormat="1" ht="60.75" customHeight="1" thickBot="1">
      <c r="B9" s="299"/>
      <c r="C9" s="302" t="str">
        <f>IF(参加申込書!J6="","",参加申込書!J6)</f>
        <v/>
      </c>
      <c r="D9" s="303"/>
      <c r="E9" s="303"/>
      <c r="F9" s="303"/>
      <c r="G9" s="303"/>
      <c r="H9" s="304"/>
      <c r="I9" s="301"/>
      <c r="J9" s="308"/>
      <c r="K9" s="309"/>
      <c r="L9" s="309"/>
      <c r="M9" s="309"/>
      <c r="N9" s="309"/>
      <c r="O9" s="309"/>
      <c r="P9" s="310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2:257" ht="13.5" thickBot="1">
      <c r="B10" s="6"/>
      <c r="C10" s="93"/>
      <c r="D10" s="6"/>
      <c r="E10" s="6"/>
      <c r="F10" s="6"/>
      <c r="G10" s="6"/>
      <c r="H10" s="6"/>
      <c r="I10" s="93"/>
      <c r="J10" s="6"/>
      <c r="K10" s="6"/>
      <c r="L10" s="6"/>
      <c r="M10" s="6"/>
      <c r="N10" s="6"/>
      <c r="O10" s="6"/>
      <c r="P10" s="6"/>
    </row>
    <row r="11" spans="2:257" s="8" customFormat="1" ht="50.25" customHeight="1" thickBot="1">
      <c r="B11" s="146" t="s">
        <v>52</v>
      </c>
      <c r="C11" s="147" t="s">
        <v>71</v>
      </c>
      <c r="D11" s="148" t="s">
        <v>53</v>
      </c>
      <c r="E11" s="149" t="s">
        <v>8</v>
      </c>
      <c r="F11" s="150" t="s">
        <v>55</v>
      </c>
      <c r="G11" s="150" t="s">
        <v>54</v>
      </c>
      <c r="H11" s="150" t="s">
        <v>5</v>
      </c>
      <c r="I11" s="151" t="s">
        <v>56</v>
      </c>
      <c r="J11" s="152" t="s">
        <v>57</v>
      </c>
      <c r="K11" s="7"/>
      <c r="L11" s="7"/>
      <c r="M11" s="157" t="s">
        <v>36</v>
      </c>
      <c r="N11" s="295" t="s">
        <v>119</v>
      </c>
      <c r="O11" s="295"/>
      <c r="P11" s="158" t="s">
        <v>58</v>
      </c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pans="2:257" s="8" customFormat="1" ht="45" customHeight="1">
      <c r="B12" s="178">
        <v>1</v>
      </c>
      <c r="C12" s="9"/>
      <c r="D12" s="10"/>
      <c r="E12" s="162" t="str">
        <f>IF(参加申込書!AM5="","",参加申込書!AM5)</f>
        <v/>
      </c>
      <c r="F12" s="162" t="str">
        <f>IF(参加申込書!AN5="","",参加申込書!AN5)</f>
        <v/>
      </c>
      <c r="G12" s="163" t="str">
        <f>IF(参加申込書!AO5="","",参加申込書!AO5)</f>
        <v/>
      </c>
      <c r="H12" s="164" t="str">
        <f>IF(参加申込書!AP5="","",参加申込書!AP5)</f>
        <v/>
      </c>
      <c r="I12" s="89"/>
      <c r="J12" s="11"/>
      <c r="K12" s="5"/>
      <c r="L12" s="75">
        <v>1</v>
      </c>
      <c r="M12" s="159" t="str">
        <f>IF(参加申込書!G21="","",参加申込書!G21)</f>
        <v>監督</v>
      </c>
      <c r="N12" s="160" t="str">
        <f>IF(参加申込書!M21="","",参加申込書!M21)</f>
        <v/>
      </c>
      <c r="O12" s="161"/>
      <c r="P12" s="12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spans="2:257" s="8" customFormat="1" ht="45" customHeight="1">
      <c r="B13" s="179">
        <v>2</v>
      </c>
      <c r="C13" s="13"/>
      <c r="D13" s="13"/>
      <c r="E13" s="162" t="str">
        <f>IF(参加申込書!AM6="","",参加申込書!AM6)</f>
        <v/>
      </c>
      <c r="F13" s="162" t="str">
        <f>IF(参加申込書!AN6="","",参加申込書!AN6)</f>
        <v/>
      </c>
      <c r="G13" s="163" t="str">
        <f>IF(参加申込書!AO6="","",参加申込書!AO6)</f>
        <v/>
      </c>
      <c r="H13" s="164" t="str">
        <f>IF(参加申込書!AP6="","",参加申込書!AP6)</f>
        <v/>
      </c>
      <c r="I13" s="90"/>
      <c r="J13" s="14"/>
      <c r="K13" s="5"/>
      <c r="L13" s="75">
        <v>2</v>
      </c>
      <c r="M13" s="159" t="str">
        <f>IF(参加申込書!G22="","",参加申込書!G22)</f>
        <v/>
      </c>
      <c r="N13" s="160" t="str">
        <f>IF(参加申込書!M22="","",参加申込書!M22)</f>
        <v/>
      </c>
      <c r="O13" s="161"/>
      <c r="P13" s="12"/>
      <c r="R13" s="15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spans="2:257" s="8" customFormat="1" ht="45" customHeight="1">
      <c r="B14" s="179">
        <v>3</v>
      </c>
      <c r="C14" s="13"/>
      <c r="D14" s="13"/>
      <c r="E14" s="162" t="str">
        <f>IF(参加申込書!AM7="","",参加申込書!AM7)</f>
        <v/>
      </c>
      <c r="F14" s="162" t="str">
        <f>IF(参加申込書!AN7="","",参加申込書!AN7)</f>
        <v/>
      </c>
      <c r="G14" s="163" t="str">
        <f>IF(参加申込書!AO7="","",参加申込書!AO7)</f>
        <v/>
      </c>
      <c r="H14" s="164" t="str">
        <f>IF(参加申込書!AP7="","",参加申込書!AP7)</f>
        <v/>
      </c>
      <c r="I14" s="91"/>
      <c r="J14" s="14"/>
      <c r="K14" s="5"/>
      <c r="L14" s="75">
        <v>3</v>
      </c>
      <c r="M14" s="159" t="str">
        <f>IF(参加申込書!G23="","",参加申込書!G23)</f>
        <v/>
      </c>
      <c r="N14" s="160" t="str">
        <f>IF(参加申込書!M23="","",参加申込書!M23)</f>
        <v/>
      </c>
      <c r="O14" s="161"/>
      <c r="P14" s="12"/>
      <c r="R14" s="15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spans="2:257" s="8" customFormat="1" ht="45" customHeight="1">
      <c r="B15" s="179">
        <v>4</v>
      </c>
      <c r="C15" s="13"/>
      <c r="D15" s="13"/>
      <c r="E15" s="162" t="str">
        <f>IF(参加申込書!AM8="","",参加申込書!AM8)</f>
        <v/>
      </c>
      <c r="F15" s="162" t="str">
        <f>IF(参加申込書!AN8="","",参加申込書!AN8)</f>
        <v/>
      </c>
      <c r="G15" s="163" t="str">
        <f>IF(参加申込書!AO8="","",参加申込書!AO8)</f>
        <v/>
      </c>
      <c r="H15" s="164" t="str">
        <f>IF(参加申込書!AP8="","",参加申込書!AP8)</f>
        <v/>
      </c>
      <c r="I15" s="91"/>
      <c r="J15" s="14"/>
      <c r="K15" s="16"/>
      <c r="L15" s="76">
        <v>4</v>
      </c>
      <c r="M15" s="159" t="str">
        <f>IF(参加申込書!G24="","",参加申込書!G24)</f>
        <v/>
      </c>
      <c r="N15" s="160" t="str">
        <f>IF(参加申込書!M24="","",参加申込書!M24)</f>
        <v/>
      </c>
      <c r="O15" s="161"/>
      <c r="P15" s="12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spans="2:257" s="8" customFormat="1" ht="45" customHeight="1">
      <c r="B16" s="179">
        <v>5</v>
      </c>
      <c r="C16" s="13"/>
      <c r="D16" s="13"/>
      <c r="E16" s="162" t="str">
        <f>IF(参加申込書!AM9="","",参加申込書!AM9)</f>
        <v/>
      </c>
      <c r="F16" s="162" t="str">
        <f>IF(参加申込書!AN9="","",参加申込書!AN9)</f>
        <v/>
      </c>
      <c r="G16" s="163" t="str">
        <f>IF(参加申込書!AO9="","",参加申込書!AO9)</f>
        <v/>
      </c>
      <c r="H16" s="164" t="str">
        <f>IF(参加申込書!AP9="","",参加申込書!AP9)</f>
        <v/>
      </c>
      <c r="I16" s="91"/>
      <c r="J16" s="14"/>
      <c r="K16" s="17"/>
      <c r="L16" s="76">
        <v>5</v>
      </c>
      <c r="M16" s="159" t="str">
        <f>IF(参加申込書!G25="","",参加申込書!G25)</f>
        <v/>
      </c>
      <c r="N16" s="160" t="str">
        <f>IF(参加申込書!M25="","",参加申込書!M25)</f>
        <v/>
      </c>
      <c r="O16" s="161"/>
      <c r="P16" s="12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spans="2:257" s="8" customFormat="1" ht="45" customHeight="1">
      <c r="B17" s="179">
        <v>6</v>
      </c>
      <c r="C17" s="13"/>
      <c r="D17" s="13"/>
      <c r="E17" s="162" t="str">
        <f>IF(参加申込書!AM10="","",参加申込書!AM10)</f>
        <v/>
      </c>
      <c r="F17" s="162" t="str">
        <f>IF(参加申込書!AN10="","",参加申込書!AN10)</f>
        <v/>
      </c>
      <c r="G17" s="163" t="str">
        <f>IF(参加申込書!AO10="","",参加申込書!AO10)</f>
        <v/>
      </c>
      <c r="H17" s="164" t="str">
        <f>IF(参加申込書!AP10="","",参加申込書!AP10)</f>
        <v/>
      </c>
      <c r="I17" s="91"/>
      <c r="J17" s="14"/>
      <c r="K17" s="17"/>
      <c r="L17" s="76">
        <v>6</v>
      </c>
      <c r="M17" s="159" t="str">
        <f>IF(参加申込書!G26="","",参加申込書!G26)</f>
        <v/>
      </c>
      <c r="N17" s="160" t="str">
        <f>IF(参加申込書!M26="","",参加申込書!M26)</f>
        <v/>
      </c>
      <c r="O17" s="161"/>
      <c r="P17" s="12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spans="2:257" s="8" customFormat="1" ht="45" customHeight="1">
      <c r="B18" s="179">
        <v>7</v>
      </c>
      <c r="C18" s="13"/>
      <c r="D18" s="13"/>
      <c r="E18" s="162" t="str">
        <f>IF(参加申込書!AM11="","",参加申込書!AM11)</f>
        <v/>
      </c>
      <c r="F18" s="162" t="str">
        <f>IF(参加申込書!AN11="","",参加申込書!AN11)</f>
        <v/>
      </c>
      <c r="G18" s="163" t="str">
        <f>IF(参加申込書!AO11="","",参加申込書!AO11)</f>
        <v/>
      </c>
      <c r="H18" s="164" t="str">
        <f>IF(参加申込書!AP11="","",参加申込書!AP11)</f>
        <v/>
      </c>
      <c r="I18" s="91"/>
      <c r="J18" s="14"/>
      <c r="K18" s="17"/>
      <c r="L18" s="17"/>
      <c r="M18" s="53"/>
      <c r="N18" s="54"/>
      <c r="O18" s="54"/>
      <c r="P18" s="55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spans="2:257" s="8" customFormat="1" ht="45" customHeight="1">
      <c r="B19" s="179">
        <v>8</v>
      </c>
      <c r="C19" s="13"/>
      <c r="D19" s="13"/>
      <c r="E19" s="162" t="str">
        <f>IF(参加申込書!AM12="","",参加申込書!AM12)</f>
        <v/>
      </c>
      <c r="F19" s="162" t="str">
        <f>IF(参加申込書!AN12="","",参加申込書!AN12)</f>
        <v/>
      </c>
      <c r="G19" s="163" t="str">
        <f>IF(参加申込書!AO12="","",参加申込書!AO12)</f>
        <v/>
      </c>
      <c r="H19" s="164" t="str">
        <f>IF(参加申込書!AP12="","",参加申込書!AP12)</f>
        <v/>
      </c>
      <c r="I19" s="91"/>
      <c r="J19" s="14"/>
      <c r="K19" s="16"/>
      <c r="L19" s="16"/>
      <c r="M19" s="53"/>
      <c r="N19" s="54"/>
      <c r="O19" s="54"/>
      <c r="P19" s="55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spans="2:257" s="8" customFormat="1" ht="45" customHeight="1">
      <c r="B20" s="179">
        <v>9</v>
      </c>
      <c r="C20" s="13"/>
      <c r="D20" s="13"/>
      <c r="E20" s="162" t="str">
        <f>IF(参加申込書!AM13="","",参加申込書!AM13)</f>
        <v/>
      </c>
      <c r="F20" s="162" t="str">
        <f>IF(参加申込書!AN13="","",参加申込書!AN13)</f>
        <v/>
      </c>
      <c r="G20" s="163" t="str">
        <f>IF(参加申込書!AO13="","",参加申込書!AO13)</f>
        <v/>
      </c>
      <c r="H20" s="164" t="str">
        <f>IF(参加申込書!AP13="","",参加申込書!AP13)</f>
        <v/>
      </c>
      <c r="I20" s="91"/>
      <c r="J20" s="14"/>
      <c r="K20" s="17"/>
      <c r="L20" s="17"/>
      <c r="M20" s="18" t="s">
        <v>59</v>
      </c>
      <c r="N20" s="17"/>
      <c r="O20" s="17"/>
      <c r="P20" s="17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spans="2:257" s="8" customFormat="1" ht="45" customHeight="1">
      <c r="B21" s="179">
        <v>10</v>
      </c>
      <c r="C21" s="13"/>
      <c r="D21" s="13"/>
      <c r="E21" s="162" t="str">
        <f>IF(参加申込書!AM14="","",参加申込書!AM14)</f>
        <v/>
      </c>
      <c r="F21" s="162" t="str">
        <f>IF(参加申込書!AN14="","",参加申込書!AN14)</f>
        <v/>
      </c>
      <c r="G21" s="163" t="str">
        <f>IF(参加申込書!AO14="","",参加申込書!AO14)</f>
        <v/>
      </c>
      <c r="H21" s="164" t="str">
        <f>IF(参加申込書!AP14="","",参加申込書!AP14)</f>
        <v/>
      </c>
      <c r="I21" s="91"/>
      <c r="J21" s="14"/>
      <c r="K21" s="17"/>
      <c r="L21" s="169"/>
      <c r="M21" s="170"/>
      <c r="N21" s="171" t="s">
        <v>29</v>
      </c>
      <c r="O21" s="171" t="s">
        <v>30</v>
      </c>
      <c r="P21" s="171" t="s">
        <v>110</v>
      </c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spans="2:257" s="8" customFormat="1" ht="45" customHeight="1">
      <c r="B22" s="179">
        <v>11</v>
      </c>
      <c r="C22" s="13"/>
      <c r="D22" s="13"/>
      <c r="E22" s="162" t="str">
        <f>IF(参加申込書!AM15="","",参加申込書!AM15)</f>
        <v/>
      </c>
      <c r="F22" s="162" t="str">
        <f>IF(参加申込書!AN15="","",参加申込書!AN15)</f>
        <v/>
      </c>
      <c r="G22" s="163" t="str">
        <f>IF(参加申込書!AO15="","",参加申込書!AO15)</f>
        <v/>
      </c>
      <c r="H22" s="164" t="str">
        <f>IF(参加申込書!AP15="","",参加申込書!AP15)</f>
        <v/>
      </c>
      <c r="I22" s="91"/>
      <c r="J22" s="14"/>
      <c r="K22" s="17"/>
      <c r="L22" s="172" t="s">
        <v>66</v>
      </c>
      <c r="M22" s="173" t="s">
        <v>60</v>
      </c>
      <c r="N22" s="168" t="str">
        <f>IF(参加申込書!M14="","",参加申込書!M14)</f>
        <v/>
      </c>
      <c r="O22" s="168" t="str">
        <f>IF(参加申込書!U14="","",参加申込書!U14)</f>
        <v/>
      </c>
      <c r="P22" s="168" t="str">
        <f>IF(参加申込書!AC14="","",参加申込書!AC14)</f>
        <v/>
      </c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spans="2:257" s="8" customFormat="1" ht="45" customHeight="1">
      <c r="B23" s="179">
        <v>12</v>
      </c>
      <c r="C23" s="13"/>
      <c r="D23" s="13"/>
      <c r="E23" s="162" t="str">
        <f>IF(参加申込書!AM16="","",参加申込書!AM16)</f>
        <v/>
      </c>
      <c r="F23" s="162" t="str">
        <f>IF(参加申込書!AN16="","",参加申込書!AN16)</f>
        <v/>
      </c>
      <c r="G23" s="163" t="str">
        <f>IF(参加申込書!AO16="","",参加申込書!AO16)</f>
        <v/>
      </c>
      <c r="H23" s="164" t="str">
        <f>IF(参加申込書!AP16="","",参加申込書!AP16)</f>
        <v/>
      </c>
      <c r="I23" s="91"/>
      <c r="J23" s="14"/>
      <c r="K23" s="16"/>
      <c r="L23" s="174" t="s">
        <v>67</v>
      </c>
      <c r="M23" s="175" t="s">
        <v>61</v>
      </c>
      <c r="N23" s="168" t="str">
        <f>IF(参加申込書!M15="","",参加申込書!M15)</f>
        <v/>
      </c>
      <c r="O23" s="168" t="str">
        <f>IF(参加申込書!U15="","",参加申込書!U15)</f>
        <v/>
      </c>
      <c r="P23" s="168" t="str">
        <f>IF(参加申込書!AC15="","",参加申込書!AC15)</f>
        <v/>
      </c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spans="2:257" s="8" customFormat="1" ht="45" customHeight="1">
      <c r="B24" s="179">
        <v>13</v>
      </c>
      <c r="C24" s="13"/>
      <c r="D24" s="13"/>
      <c r="E24" s="162" t="str">
        <f>IF(参加申込書!AM17="","",参加申込書!AM17)</f>
        <v/>
      </c>
      <c r="F24" s="162" t="str">
        <f>IF(参加申込書!AN17="","",参加申込書!AN17)</f>
        <v/>
      </c>
      <c r="G24" s="163" t="str">
        <f>IF(参加申込書!AO17="","",参加申込書!AO17)</f>
        <v/>
      </c>
      <c r="H24" s="164" t="str">
        <f>IF(参加申込書!AP17="","",参加申込書!AP17)</f>
        <v/>
      </c>
      <c r="I24" s="91"/>
      <c r="J24" s="14"/>
      <c r="K24" s="17"/>
      <c r="L24" s="176" t="s">
        <v>68</v>
      </c>
      <c r="M24" s="173" t="s">
        <v>60</v>
      </c>
      <c r="N24" s="168" t="str">
        <f>IF(参加申込書!M16="","",参加申込書!M16)</f>
        <v/>
      </c>
      <c r="O24" s="168" t="str">
        <f>IF(参加申込書!U16="","",参加申込書!U16)</f>
        <v/>
      </c>
      <c r="P24" s="168" t="str">
        <f>IF(参加申込書!AC16="","",参加申込書!AC16)</f>
        <v/>
      </c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pans="2:257" s="8" customFormat="1" ht="45" customHeight="1">
      <c r="B25" s="179">
        <v>14</v>
      </c>
      <c r="C25" s="13"/>
      <c r="D25" s="13"/>
      <c r="E25" s="162" t="str">
        <f>IF(参加申込書!AM18="","",参加申込書!AM18)</f>
        <v/>
      </c>
      <c r="F25" s="162" t="str">
        <f>IF(参加申込書!AN18="","",参加申込書!AN18)</f>
        <v/>
      </c>
      <c r="G25" s="163" t="str">
        <f>IF(参加申込書!AO18="","",参加申込書!AO18)</f>
        <v/>
      </c>
      <c r="H25" s="164" t="str">
        <f>IF(参加申込書!AP18="","",参加申込書!AP18)</f>
        <v/>
      </c>
      <c r="I25" s="91"/>
      <c r="J25" s="14"/>
      <c r="K25" s="17"/>
      <c r="L25" s="177" t="s">
        <v>69</v>
      </c>
      <c r="M25" s="175" t="s">
        <v>61</v>
      </c>
      <c r="N25" s="168" t="str">
        <f>IF(参加申込書!M17="","",参加申込書!M17)</f>
        <v/>
      </c>
      <c r="O25" s="168" t="str">
        <f>IF(参加申込書!U17="","",参加申込書!U17)</f>
        <v/>
      </c>
      <c r="P25" s="168" t="str">
        <f>IF(参加申込書!AC17="","",参加申込書!AC17)</f>
        <v/>
      </c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2:257" s="8" customFormat="1" ht="45" customHeight="1" thickBot="1">
      <c r="B26" s="179">
        <v>15</v>
      </c>
      <c r="C26" s="13"/>
      <c r="D26" s="13"/>
      <c r="E26" s="162" t="str">
        <f>IF(参加申込書!AM19="","",参加申込書!AM19)</f>
        <v/>
      </c>
      <c r="F26" s="162" t="str">
        <f>IF(参加申込書!AN19="","",参加申込書!AN19)</f>
        <v/>
      </c>
      <c r="G26" s="163" t="str">
        <f>IF(参加申込書!AO19="","",参加申込書!AO19)</f>
        <v/>
      </c>
      <c r="H26" s="164" t="str">
        <f>IF(参加申込書!AP19="","",参加申込書!AP19)</f>
        <v/>
      </c>
      <c r="I26" s="91"/>
      <c r="J26" s="14"/>
      <c r="K26" s="17"/>
      <c r="L26" s="17"/>
      <c r="M26" s="18" t="s">
        <v>62</v>
      </c>
      <c r="N26" s="16"/>
      <c r="O26" s="17"/>
      <c r="P26" s="17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2:257" s="8" customFormat="1" ht="45" customHeight="1" thickBot="1">
      <c r="B27" s="179">
        <v>16</v>
      </c>
      <c r="C27" s="13"/>
      <c r="D27" s="13"/>
      <c r="E27" s="162" t="str">
        <f>IF(参加申込書!AM20="","",参加申込書!AM20)</f>
        <v/>
      </c>
      <c r="F27" s="162" t="str">
        <f>IF(参加申込書!AN20="","",参加申込書!AN20)</f>
        <v/>
      </c>
      <c r="G27" s="163" t="str">
        <f>IF(参加申込書!AO20="","",参加申込書!AO20)</f>
        <v/>
      </c>
      <c r="H27" s="164" t="str">
        <f>IF(参加申込書!AP20="","",参加申込書!AP20)</f>
        <v/>
      </c>
      <c r="I27" s="91"/>
      <c r="J27" s="14"/>
      <c r="K27" s="16"/>
      <c r="L27" s="16"/>
      <c r="M27" s="296" t="str">
        <f>IF(参加申込書!M18="","",参加申込書!M18)&amp;"/"&amp;IF(参加申込書!M19="","",参加申込書!M19)</f>
        <v>/</v>
      </c>
      <c r="N27" s="296"/>
      <c r="O27" s="296"/>
      <c r="P27" s="296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2:257" s="8" customFormat="1" ht="45" customHeight="1" thickBot="1">
      <c r="B28" s="179">
        <v>17</v>
      </c>
      <c r="C28" s="13"/>
      <c r="D28" s="13"/>
      <c r="E28" s="162" t="str">
        <f>IF(参加申込書!AM21="","",参加申込書!AM21)</f>
        <v/>
      </c>
      <c r="F28" s="162" t="str">
        <f>IF(参加申込書!AN21="","",参加申込書!AN21)</f>
        <v/>
      </c>
      <c r="G28" s="163" t="str">
        <f>IF(参加申込書!AO21="","",参加申込書!AO21)</f>
        <v/>
      </c>
      <c r="H28" s="164" t="str">
        <f>IF(参加申込書!AP21="","",参加申込書!AP21)</f>
        <v/>
      </c>
      <c r="I28" s="91"/>
      <c r="J28" s="14"/>
      <c r="K28" s="17"/>
      <c r="L28" s="17"/>
      <c r="M28" s="296"/>
      <c r="N28" s="296"/>
      <c r="O28" s="296"/>
      <c r="P28" s="296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2:257" s="8" customFormat="1" ht="45" customHeight="1" thickBot="1">
      <c r="B29" s="179">
        <v>18</v>
      </c>
      <c r="C29" s="13"/>
      <c r="D29" s="13"/>
      <c r="E29" s="162" t="str">
        <f>IF(参加申込書!AM22="","",参加申込書!AM22)</f>
        <v/>
      </c>
      <c r="F29" s="162" t="str">
        <f>IF(参加申込書!AN22="","",参加申込書!AN22)</f>
        <v/>
      </c>
      <c r="G29" s="163" t="str">
        <f>IF(参加申込書!AO22="","",参加申込書!AO22)</f>
        <v/>
      </c>
      <c r="H29" s="164" t="str">
        <f>IF(参加申込書!AP22="","",参加申込書!AP22)</f>
        <v/>
      </c>
      <c r="I29" s="91"/>
      <c r="J29" s="14"/>
      <c r="K29" s="17"/>
      <c r="L29" s="17"/>
      <c r="M29" s="18" t="s">
        <v>63</v>
      </c>
      <c r="N29" s="17"/>
      <c r="O29" s="17"/>
      <c r="P29" s="17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spans="2:257" s="8" customFormat="1" ht="45" customHeight="1" thickBot="1">
      <c r="B30" s="179">
        <v>19</v>
      </c>
      <c r="C30" s="13"/>
      <c r="D30" s="13"/>
      <c r="E30" s="162" t="str">
        <f>IF(参加申込書!AM23="","",参加申込書!AM23)</f>
        <v/>
      </c>
      <c r="F30" s="162" t="str">
        <f>IF(参加申込書!AN23="","",参加申込書!AN23)</f>
        <v/>
      </c>
      <c r="G30" s="163" t="str">
        <f>IF(参加申込書!AO23="","",参加申込書!AO23)</f>
        <v/>
      </c>
      <c r="H30" s="164" t="str">
        <f>IF(参加申込書!AP23="","",参加申込書!AP23)</f>
        <v/>
      </c>
      <c r="I30" s="91"/>
      <c r="J30" s="14"/>
      <c r="K30" s="17"/>
      <c r="L30" s="17"/>
      <c r="M30" s="297"/>
      <c r="N30" s="297"/>
      <c r="O30" s="297"/>
      <c r="P30" s="297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spans="2:257" s="8" customFormat="1" ht="45" customHeight="1" thickBot="1">
      <c r="B31" s="180">
        <v>20</v>
      </c>
      <c r="C31" s="19"/>
      <c r="D31" s="19"/>
      <c r="E31" s="165" t="str">
        <f>IF(参加申込書!AM24="","",参加申込書!AM24)</f>
        <v/>
      </c>
      <c r="F31" s="165" t="str">
        <f>IF(参加申込書!AN24="","",参加申込書!AN24)</f>
        <v/>
      </c>
      <c r="G31" s="166" t="str">
        <f>IF(参加申込書!AO24="","",参加申込書!AO24)</f>
        <v/>
      </c>
      <c r="H31" s="167" t="str">
        <f>IF(参加申込書!AP24="","",参加申込書!AP24)</f>
        <v/>
      </c>
      <c r="I31" s="92"/>
      <c r="J31" s="20"/>
      <c r="K31" s="16"/>
      <c r="L31" s="16"/>
      <c r="M31" s="297"/>
      <c r="N31" s="297"/>
      <c r="O31" s="297"/>
      <c r="P31" s="297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spans="2:257" s="8" customFormat="1" ht="19">
      <c r="B32" s="21"/>
      <c r="C32" s="22"/>
      <c r="D32" s="22"/>
      <c r="E32" s="17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spans="2:257" s="8" customFormat="1" ht="30" hidden="1" customHeight="1">
      <c r="B33" s="21"/>
      <c r="C33" s="22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spans="2:257" s="8" customFormat="1" ht="30" hidden="1" customHeight="1">
      <c r="B34" s="24"/>
      <c r="C34" s="22"/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spans="2:257" s="8" customFormat="1" hidden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spans="2:257" hidden="1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2:257" hidden="1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2:257" hidden="1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2:257" hidden="1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2:257" hidden="1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2:257" hidden="1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2:257" hidden="1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2:257" hidden="1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2:257" hidden="1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2:257" hidden="1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2:257" hidden="1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2:257" hidden="1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2:257" hidden="1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2:16" hidden="1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2:16" hidden="1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2:16" hidden="1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2:16" hidden="1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2:16" hidden="1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2:16" hidden="1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2:16" hidden="1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2:16" hidden="1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2:16" hidden="1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2:16" hidden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2:16" hidden="1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</sheetData>
  <sheetProtection selectLockedCells="1" selectUnlockedCells="1"/>
  <mergeCells count="13">
    <mergeCell ref="F3:J3"/>
    <mergeCell ref="C7:N7"/>
    <mergeCell ref="B6:B7"/>
    <mergeCell ref="O6:P6"/>
    <mergeCell ref="O7:P7"/>
    <mergeCell ref="N11:O11"/>
    <mergeCell ref="M27:P28"/>
    <mergeCell ref="M30:P31"/>
    <mergeCell ref="B8:B9"/>
    <mergeCell ref="I8:I9"/>
    <mergeCell ref="C9:H9"/>
    <mergeCell ref="J8:P9"/>
    <mergeCell ref="D8:H8"/>
  </mergeCells>
  <phoneticPr fontId="24"/>
  <dataValidations count="1">
    <dataValidation type="list" allowBlank="1" showInputMessage="1" showErrorMessage="1" sqref="P12:P19 C12:D31" xr:uid="{00000000-0002-0000-0100-000000000000}">
      <formula1>"〇,×"</formula1>
    </dataValidation>
  </dataValidations>
  <printOptions horizontalCentered="1" verticalCentered="1"/>
  <pageMargins left="0.11811023622047245" right="0.11811023622047245" top="0.74803149606299213" bottom="0.74803149606299213" header="0.51181102362204722" footer="0.51181102362204722"/>
  <pageSetup paperSize="9" scale="64" firstPageNumber="0" orientation="portrait" blackAndWhite="1" horizontalDpi="300" verticalDpi="300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B01A7-34CD-424F-9557-57EBCB3F4F1F}">
  <sheetPr>
    <tabColor theme="9"/>
    <pageSetUpPr fitToPage="1"/>
  </sheetPr>
  <dimension ref="A1:WXC41"/>
  <sheetViews>
    <sheetView view="pageBreakPreview" topLeftCell="A19" zoomScale="70" zoomScaleNormal="70" zoomScaleSheetLayoutView="70" workbookViewId="0">
      <selection activeCell="A4" sqref="A4"/>
    </sheetView>
  </sheetViews>
  <sheetFormatPr defaultColWidth="0" defaultRowHeight="13" zeroHeight="1"/>
  <cols>
    <col min="1" max="1" width="1.796875" style="56" customWidth="1"/>
    <col min="2" max="29" width="3.69921875" style="56" customWidth="1"/>
    <col min="30" max="30" width="1.796875" style="56" customWidth="1"/>
    <col min="31" max="31" width="39.09765625" style="56" hidden="1"/>
    <col min="32" max="32" width="3.69921875" style="56" hidden="1"/>
    <col min="33" max="47" width="3.69921875" hidden="1"/>
    <col min="48" max="257" width="9" hidden="1"/>
    <col min="258" max="303" width="3.69921875" hidden="1"/>
    <col min="304" max="513" width="9" hidden="1"/>
    <col min="514" max="559" width="3.69921875" hidden="1"/>
    <col min="560" max="769" width="9" hidden="1"/>
    <col min="770" max="815" width="3.69921875" hidden="1"/>
    <col min="816" max="1025" width="9" hidden="1"/>
    <col min="1026" max="1071" width="3.69921875" hidden="1"/>
    <col min="1072" max="1281" width="9" hidden="1"/>
    <col min="1282" max="1327" width="3.69921875" hidden="1"/>
    <col min="1328" max="1537" width="9" hidden="1"/>
    <col min="1538" max="1583" width="3.69921875" hidden="1"/>
    <col min="1584" max="1793" width="9" hidden="1"/>
    <col min="1794" max="1839" width="3.69921875" hidden="1"/>
    <col min="1840" max="2049" width="9" hidden="1"/>
    <col min="2050" max="2095" width="3.69921875" hidden="1"/>
    <col min="2096" max="2305" width="9" hidden="1"/>
    <col min="2306" max="2351" width="3.69921875" hidden="1"/>
    <col min="2352" max="2561" width="9" hidden="1"/>
    <col min="2562" max="2607" width="3.69921875" hidden="1"/>
    <col min="2608" max="2817" width="9" hidden="1"/>
    <col min="2818" max="2863" width="3.69921875" hidden="1"/>
    <col min="2864" max="3073" width="9" hidden="1"/>
    <col min="3074" max="3119" width="3.69921875" hidden="1"/>
    <col min="3120" max="3329" width="9" hidden="1"/>
    <col min="3330" max="3375" width="3.69921875" hidden="1"/>
    <col min="3376" max="3585" width="9" hidden="1"/>
    <col min="3586" max="3631" width="3.69921875" hidden="1"/>
    <col min="3632" max="3841" width="9" hidden="1"/>
    <col min="3842" max="3887" width="3.69921875" hidden="1"/>
    <col min="3888" max="4097" width="9" hidden="1"/>
    <col min="4098" max="4143" width="3.69921875" hidden="1"/>
    <col min="4144" max="4353" width="9" hidden="1"/>
    <col min="4354" max="4399" width="3.69921875" hidden="1"/>
    <col min="4400" max="4609" width="9" hidden="1"/>
    <col min="4610" max="4655" width="3.69921875" hidden="1"/>
    <col min="4656" max="4865" width="9" hidden="1"/>
    <col min="4866" max="4911" width="3.69921875" hidden="1"/>
    <col min="4912" max="5121" width="9" hidden="1"/>
    <col min="5122" max="5167" width="3.69921875" hidden="1"/>
    <col min="5168" max="5377" width="9" hidden="1"/>
    <col min="5378" max="5423" width="3.69921875" hidden="1"/>
    <col min="5424" max="5633" width="9" hidden="1"/>
    <col min="5634" max="5679" width="3.69921875" hidden="1"/>
    <col min="5680" max="5889" width="9" hidden="1"/>
    <col min="5890" max="5935" width="3.69921875" hidden="1"/>
    <col min="5936" max="6145" width="9" hidden="1"/>
    <col min="6146" max="6191" width="3.69921875" hidden="1"/>
    <col min="6192" max="6401" width="9" hidden="1"/>
    <col min="6402" max="6447" width="3.69921875" hidden="1"/>
    <col min="6448" max="6657" width="9" hidden="1"/>
    <col min="6658" max="6703" width="3.69921875" hidden="1"/>
    <col min="6704" max="6913" width="9" hidden="1"/>
    <col min="6914" max="6959" width="3.69921875" hidden="1"/>
    <col min="6960" max="7169" width="9" hidden="1"/>
    <col min="7170" max="7215" width="3.69921875" hidden="1"/>
    <col min="7216" max="7425" width="9" hidden="1"/>
    <col min="7426" max="7471" width="3.69921875" hidden="1"/>
    <col min="7472" max="7681" width="9" hidden="1"/>
    <col min="7682" max="7727" width="3.69921875" hidden="1"/>
    <col min="7728" max="7937" width="9" hidden="1"/>
    <col min="7938" max="7983" width="3.69921875" hidden="1"/>
    <col min="7984" max="8193" width="9" hidden="1"/>
    <col min="8194" max="8239" width="3.69921875" hidden="1"/>
    <col min="8240" max="8449" width="9" hidden="1"/>
    <col min="8450" max="8495" width="3.69921875" hidden="1"/>
    <col min="8496" max="8705" width="9" hidden="1"/>
    <col min="8706" max="8751" width="3.69921875" hidden="1"/>
    <col min="8752" max="8961" width="9" hidden="1"/>
    <col min="8962" max="9007" width="3.69921875" hidden="1"/>
    <col min="9008" max="9217" width="9" hidden="1"/>
    <col min="9218" max="9263" width="3.69921875" hidden="1"/>
    <col min="9264" max="9473" width="9" hidden="1"/>
    <col min="9474" max="9519" width="3.69921875" hidden="1"/>
    <col min="9520" max="9729" width="9" hidden="1"/>
    <col min="9730" max="9775" width="3.69921875" hidden="1"/>
    <col min="9776" max="9985" width="9" hidden="1"/>
    <col min="9986" max="10031" width="3.69921875" hidden="1"/>
    <col min="10032" max="10241" width="9" hidden="1"/>
    <col min="10242" max="10287" width="3.69921875" hidden="1"/>
    <col min="10288" max="10497" width="9" hidden="1"/>
    <col min="10498" max="10543" width="3.69921875" hidden="1"/>
    <col min="10544" max="10753" width="9" hidden="1"/>
    <col min="10754" max="10799" width="3.69921875" hidden="1"/>
    <col min="10800" max="11009" width="9" hidden="1"/>
    <col min="11010" max="11055" width="3.69921875" hidden="1"/>
    <col min="11056" max="11265" width="9" hidden="1"/>
    <col min="11266" max="11311" width="3.69921875" hidden="1"/>
    <col min="11312" max="11521" width="9" hidden="1"/>
    <col min="11522" max="11567" width="3.69921875" hidden="1"/>
    <col min="11568" max="11777" width="9" hidden="1"/>
    <col min="11778" max="11823" width="3.69921875" hidden="1"/>
    <col min="11824" max="12033" width="9" hidden="1"/>
    <col min="12034" max="12079" width="3.69921875" hidden="1"/>
    <col min="12080" max="12289" width="9" hidden="1"/>
    <col min="12290" max="12335" width="3.69921875" hidden="1"/>
    <col min="12336" max="12545" width="9" hidden="1"/>
    <col min="12546" max="12591" width="3.69921875" hidden="1"/>
    <col min="12592" max="12801" width="9" hidden="1"/>
    <col min="12802" max="12847" width="3.69921875" hidden="1"/>
    <col min="12848" max="13057" width="9" hidden="1"/>
    <col min="13058" max="13103" width="3.69921875" hidden="1"/>
    <col min="13104" max="13313" width="9" hidden="1"/>
    <col min="13314" max="13359" width="3.69921875" hidden="1"/>
    <col min="13360" max="13569" width="9" hidden="1"/>
    <col min="13570" max="13615" width="3.69921875" hidden="1"/>
    <col min="13616" max="13825" width="9" hidden="1"/>
    <col min="13826" max="13871" width="3.69921875" hidden="1"/>
    <col min="13872" max="14081" width="9" hidden="1"/>
    <col min="14082" max="14127" width="3.69921875" hidden="1"/>
    <col min="14128" max="14337" width="9" hidden="1"/>
    <col min="14338" max="14383" width="3.69921875" hidden="1"/>
    <col min="14384" max="14593" width="9" hidden="1"/>
    <col min="14594" max="14639" width="3.69921875" hidden="1"/>
    <col min="14640" max="14849" width="9" hidden="1"/>
    <col min="14850" max="14895" width="3.69921875" hidden="1"/>
    <col min="14896" max="15105" width="9" hidden="1"/>
    <col min="15106" max="15151" width="3.69921875" hidden="1"/>
    <col min="15152" max="15361" width="9" hidden="1"/>
    <col min="15362" max="15407" width="3.69921875" hidden="1"/>
    <col min="15408" max="15617" width="9" hidden="1"/>
    <col min="15618" max="15663" width="3.69921875" hidden="1"/>
    <col min="15664" max="15873" width="9" hidden="1"/>
    <col min="15874" max="15919" width="3.69921875" hidden="1"/>
    <col min="15920" max="16129" width="9" hidden="1"/>
    <col min="16130" max="16175" width="3.69921875" hidden="1"/>
    <col min="16176" max="16384" width="9" hidden="1"/>
  </cols>
  <sheetData>
    <row r="1" spans="1:32"/>
    <row r="2" spans="1:32" ht="30" customHeight="1">
      <c r="B2" s="329" t="str">
        <f>参加申込書!J2</f>
        <v>JFA 第22回 全日本女子フットサル選手権大会　群馬県大会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</row>
    <row r="3" spans="1:32" ht="30" customHeight="1">
      <c r="B3" s="329" t="s">
        <v>72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</row>
    <row r="4" spans="1:32" ht="24" customHeight="1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</row>
    <row r="5" spans="1:32" ht="24" customHeight="1">
      <c r="B5" s="58"/>
      <c r="D5" s="59"/>
      <c r="AC5" s="60" t="s">
        <v>73</v>
      </c>
    </row>
    <row r="6" spans="1:32" ht="24" customHeight="1">
      <c r="B6" s="58"/>
      <c r="D6" s="59"/>
      <c r="AC6" s="60"/>
    </row>
    <row r="7" spans="1:32" ht="24" customHeight="1">
      <c r="B7" s="326" t="s">
        <v>112</v>
      </c>
      <c r="C7" s="330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0"/>
    </row>
    <row r="8" spans="1:32" ht="24" customHeight="1"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</row>
    <row r="9" spans="1:32" ht="24" customHeight="1">
      <c r="B9" s="327"/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327"/>
    </row>
    <row r="10" spans="1:32" ht="24" customHeight="1">
      <c r="A10" s="64"/>
      <c r="B10" s="62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4"/>
      <c r="AC10" s="64"/>
      <c r="AD10" s="64"/>
      <c r="AE10" s="64"/>
      <c r="AF10" s="64"/>
    </row>
    <row r="11" spans="1:32" ht="24" customHeight="1">
      <c r="A11" s="68"/>
      <c r="B11" s="65" t="s">
        <v>74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7"/>
      <c r="AC11" s="67"/>
      <c r="AD11" s="68"/>
      <c r="AE11" s="68"/>
      <c r="AF11" s="68"/>
    </row>
    <row r="12" spans="1:32" ht="24" customHeight="1">
      <c r="A12" s="68"/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68"/>
      <c r="AC12" s="68"/>
      <c r="AD12" s="68"/>
      <c r="AE12" s="68"/>
      <c r="AF12" s="68"/>
    </row>
    <row r="13" spans="1:32" ht="24" customHeight="1">
      <c r="A13" s="64"/>
      <c r="B13" s="64"/>
      <c r="D13" s="56" t="s">
        <v>75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U13" s="56" t="s">
        <v>76</v>
      </c>
      <c r="V13" s="63"/>
      <c r="W13" s="63"/>
      <c r="X13" s="63"/>
      <c r="Y13" s="63"/>
      <c r="Z13" s="63"/>
      <c r="AA13" s="63"/>
      <c r="AB13" s="71"/>
      <c r="AC13" s="64"/>
      <c r="AD13" s="64"/>
      <c r="AE13" s="64"/>
      <c r="AF13" s="64"/>
    </row>
    <row r="14" spans="1:32" ht="24" customHeight="1">
      <c r="A14" s="64"/>
      <c r="B14" s="64"/>
      <c r="D14" s="56" t="s">
        <v>77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U14" s="56" t="s">
        <v>78</v>
      </c>
      <c r="V14" s="63"/>
      <c r="W14" s="63"/>
      <c r="X14" s="63"/>
      <c r="Y14" s="63"/>
      <c r="Z14" s="63"/>
      <c r="AA14" s="63"/>
      <c r="AB14" s="64"/>
      <c r="AC14" s="64"/>
      <c r="AD14" s="64"/>
      <c r="AE14" s="64"/>
      <c r="AF14" s="64"/>
    </row>
    <row r="15" spans="1:32" ht="24" customHeight="1">
      <c r="A15" s="64"/>
      <c r="B15" s="64"/>
      <c r="D15" s="56" t="s">
        <v>79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U15" s="56" t="s">
        <v>80</v>
      </c>
      <c r="V15" s="63"/>
      <c r="W15" s="63"/>
      <c r="X15" s="63"/>
      <c r="Y15" s="63"/>
      <c r="Z15" s="63"/>
      <c r="AA15" s="63"/>
      <c r="AB15" s="64"/>
      <c r="AC15" s="64"/>
      <c r="AD15" s="64"/>
      <c r="AF15" s="64"/>
    </row>
    <row r="16" spans="1:32" ht="24" customHeight="1">
      <c r="A16" s="64"/>
      <c r="B16" s="64"/>
      <c r="D16" s="56" t="s">
        <v>81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U16" s="64"/>
      <c r="V16" s="63"/>
      <c r="W16" s="63"/>
      <c r="X16" s="63"/>
      <c r="Y16" s="63"/>
      <c r="Z16" s="63"/>
      <c r="AA16" s="63"/>
      <c r="AB16" s="64"/>
      <c r="AC16" s="64"/>
      <c r="AD16" s="64"/>
      <c r="AF16" s="64"/>
    </row>
    <row r="17" spans="1:32" ht="24" customHeight="1">
      <c r="A17" s="64"/>
      <c r="B17" s="64"/>
      <c r="D17" s="56" t="s">
        <v>82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U17" s="64"/>
      <c r="V17" s="63"/>
      <c r="W17" s="63"/>
      <c r="X17" s="63"/>
      <c r="Y17" s="63"/>
      <c r="Z17" s="63"/>
      <c r="AA17" s="63"/>
      <c r="AB17" s="64"/>
      <c r="AC17" s="64"/>
      <c r="AD17" s="64"/>
      <c r="AE17" s="64"/>
      <c r="AF17" s="64"/>
    </row>
    <row r="18" spans="1:32" ht="24" customHeight="1">
      <c r="A18" s="64"/>
      <c r="B18" s="72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4"/>
      <c r="AC18" s="64"/>
      <c r="AD18" s="64"/>
      <c r="AE18" s="64"/>
      <c r="AF18" s="64"/>
    </row>
    <row r="19" spans="1:32" ht="24" customHeight="1">
      <c r="A19" s="68"/>
      <c r="B19" s="65" t="s">
        <v>83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7"/>
      <c r="AC19" s="67"/>
      <c r="AD19" s="68"/>
      <c r="AE19" s="68"/>
      <c r="AF19" s="68"/>
    </row>
    <row r="20" spans="1:32" ht="24" customHeight="1">
      <c r="A20" s="68"/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68"/>
      <c r="AC20" s="68"/>
      <c r="AD20" s="68"/>
      <c r="AE20" s="68"/>
      <c r="AF20" s="68"/>
    </row>
    <row r="21" spans="1:32" ht="24" customHeight="1">
      <c r="A21" s="64"/>
      <c r="B21" s="62"/>
      <c r="D21" s="56" t="s">
        <v>84</v>
      </c>
      <c r="N21" s="56" t="s">
        <v>85</v>
      </c>
      <c r="W21" s="56" t="s">
        <v>86</v>
      </c>
      <c r="X21" s="63"/>
      <c r="Y21" s="63"/>
      <c r="Z21" s="63"/>
      <c r="AA21" s="63"/>
      <c r="AB21" s="64"/>
      <c r="AC21" s="64"/>
      <c r="AD21" s="64"/>
    </row>
    <row r="22" spans="1:32" ht="24" customHeight="1">
      <c r="A22" s="64"/>
      <c r="B22" s="62"/>
      <c r="D22" s="56" t="s">
        <v>87</v>
      </c>
      <c r="S22" s="56" t="s">
        <v>88</v>
      </c>
      <c r="W22" s="56" t="s">
        <v>89</v>
      </c>
      <c r="X22" s="63"/>
      <c r="Y22" s="63"/>
      <c r="Z22" s="63"/>
      <c r="AA22" s="63"/>
      <c r="AB22" s="64"/>
      <c r="AC22" s="64"/>
      <c r="AD22" s="64"/>
      <c r="AE22" s="64"/>
      <c r="AF22" s="64"/>
    </row>
    <row r="23" spans="1:32" ht="24" customHeight="1">
      <c r="A23" s="64"/>
      <c r="B23" s="62"/>
      <c r="D23" s="56" t="s">
        <v>90</v>
      </c>
      <c r="U23" s="56" t="s">
        <v>91</v>
      </c>
      <c r="W23" s="56" t="s">
        <v>92</v>
      </c>
      <c r="X23" s="63"/>
      <c r="Y23" s="63"/>
      <c r="Z23" s="63"/>
      <c r="AA23" s="63"/>
      <c r="AB23" s="64"/>
      <c r="AC23" s="64"/>
      <c r="AD23" s="64"/>
      <c r="AE23" s="64"/>
      <c r="AF23" s="64"/>
    </row>
    <row r="24" spans="1:32" ht="24" customHeight="1">
      <c r="A24" s="64"/>
      <c r="B24" s="62"/>
      <c r="V24" s="64"/>
      <c r="W24" s="63"/>
      <c r="X24" s="63"/>
      <c r="Y24" s="63"/>
      <c r="Z24" s="63"/>
      <c r="AA24" s="63"/>
      <c r="AB24" s="64"/>
      <c r="AC24" s="64"/>
      <c r="AD24" s="64"/>
      <c r="AE24" s="64"/>
      <c r="AF24" s="64"/>
    </row>
    <row r="25" spans="1:32" ht="24" customHeight="1">
      <c r="A25" s="64"/>
      <c r="B25" s="62"/>
      <c r="V25" s="64"/>
      <c r="W25" s="63"/>
      <c r="X25" s="63"/>
      <c r="Y25" s="63"/>
      <c r="Z25" s="63"/>
      <c r="AA25" s="63"/>
      <c r="AB25" s="64"/>
      <c r="AC25" s="64"/>
      <c r="AD25" s="64"/>
      <c r="AE25" s="64"/>
      <c r="AF25" s="64"/>
    </row>
    <row r="26" spans="1:32" ht="24" customHeight="1">
      <c r="A26" s="64"/>
      <c r="B26" s="62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4"/>
      <c r="AC26" s="64"/>
      <c r="AD26" s="64"/>
      <c r="AE26" s="64"/>
      <c r="AF26" s="64"/>
    </row>
    <row r="27" spans="1:32" ht="24" customHeight="1">
      <c r="A27" s="64"/>
      <c r="B27" s="62"/>
      <c r="C27" s="326" t="s">
        <v>111</v>
      </c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7"/>
      <c r="Z27" s="327"/>
      <c r="AA27" s="327"/>
      <c r="AB27" s="327"/>
      <c r="AC27" s="64"/>
      <c r="AD27" s="64"/>
      <c r="AE27" s="64"/>
      <c r="AF27" s="64"/>
    </row>
    <row r="28" spans="1:32" ht="24" customHeight="1"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73"/>
    </row>
    <row r="29" spans="1:32" ht="24" customHeight="1">
      <c r="B29" s="73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7"/>
      <c r="AA29" s="327"/>
      <c r="AB29" s="327"/>
      <c r="AC29" s="73"/>
    </row>
    <row r="30" spans="1:32" ht="24" customHeight="1">
      <c r="B30" s="73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73"/>
    </row>
    <row r="31" spans="1:32" ht="24" customHeight="1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181"/>
      <c r="R31" s="181"/>
      <c r="S31" s="182" t="s">
        <v>93</v>
      </c>
      <c r="T31" s="183" t="s">
        <v>94</v>
      </c>
      <c r="U31" s="328" t="s">
        <v>116</v>
      </c>
      <c r="V31" s="324"/>
      <c r="W31" s="324"/>
      <c r="X31" s="324"/>
      <c r="Y31" s="324"/>
      <c r="Z31" s="324"/>
      <c r="AA31" s="324"/>
      <c r="AB31" s="324"/>
      <c r="AC31" s="73"/>
    </row>
    <row r="32" spans="1:32" ht="24" customHeight="1"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2"/>
      <c r="T32" s="74"/>
      <c r="U32" s="74"/>
      <c r="V32" s="74"/>
      <c r="W32" s="74"/>
      <c r="X32" s="74"/>
      <c r="Y32" s="74"/>
      <c r="Z32" s="74"/>
      <c r="AA32" s="74"/>
      <c r="AB32" s="74"/>
      <c r="AC32" s="73"/>
    </row>
    <row r="33" spans="1:32" ht="24" customHeight="1">
      <c r="B33" s="73"/>
      <c r="C33" s="184" t="s">
        <v>95</v>
      </c>
      <c r="D33" s="181"/>
      <c r="E33" s="181"/>
      <c r="F33" s="181"/>
      <c r="G33" s="181"/>
      <c r="H33" s="184" t="s">
        <v>94</v>
      </c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24"/>
      <c r="X33" s="324"/>
      <c r="Y33" s="324"/>
      <c r="Z33" s="73"/>
      <c r="AA33" s="73"/>
      <c r="AB33" s="73"/>
      <c r="AC33" s="73"/>
      <c r="AD33" s="73"/>
      <c r="AE33" s="73"/>
    </row>
    <row r="34" spans="1:32" ht="24" customHeight="1"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</row>
    <row r="35" spans="1:32" ht="24" customHeight="1">
      <c r="B35" s="63"/>
      <c r="C35" s="184" t="s">
        <v>96</v>
      </c>
      <c r="D35" s="184"/>
      <c r="E35" s="184"/>
      <c r="F35" s="184"/>
      <c r="G35" s="184"/>
      <c r="H35" s="184" t="s">
        <v>94</v>
      </c>
      <c r="I35" s="325"/>
      <c r="J35" s="325"/>
      <c r="K35" s="325"/>
      <c r="L35" s="325"/>
      <c r="M35" s="325"/>
      <c r="N35" s="325"/>
      <c r="O35" s="325"/>
      <c r="P35" s="325"/>
      <c r="Q35" s="325"/>
      <c r="R35" s="325"/>
      <c r="S35" s="325"/>
      <c r="T35" s="325"/>
      <c r="U35" s="325"/>
      <c r="V35" s="325"/>
      <c r="W35" s="325"/>
      <c r="X35" s="325"/>
      <c r="Y35" s="325"/>
      <c r="AA35" s="62"/>
    </row>
    <row r="36" spans="1:32" ht="24" customHeight="1"/>
    <row r="37" spans="1:32" ht="16.5">
      <c r="A37" s="64"/>
      <c r="B37" s="62"/>
      <c r="V37" s="64"/>
      <c r="W37" s="63"/>
      <c r="X37" s="63"/>
      <c r="Y37" s="63"/>
      <c r="Z37" s="63"/>
      <c r="AA37" s="63"/>
      <c r="AB37" s="64"/>
      <c r="AC37" s="64"/>
      <c r="AD37" s="64"/>
      <c r="AE37" s="64"/>
      <c r="AF37" s="64"/>
    </row>
    <row r="38" spans="1:32" ht="24" hidden="1" customHeight="1">
      <c r="A38" s="64"/>
      <c r="B38" s="62"/>
      <c r="C38" s="56" t="s">
        <v>97</v>
      </c>
      <c r="T38" s="56" t="s">
        <v>98</v>
      </c>
      <c r="V38" s="64"/>
      <c r="W38" s="63"/>
      <c r="X38" s="63"/>
      <c r="Y38" s="63"/>
      <c r="Z38" s="63"/>
      <c r="AA38" s="63"/>
      <c r="AB38" s="64"/>
      <c r="AC38" s="64"/>
      <c r="AD38" s="64"/>
      <c r="AE38" s="64"/>
      <c r="AF38" s="64"/>
    </row>
    <row r="39" spans="1:32" ht="24" hidden="1" customHeight="1">
      <c r="A39" s="64"/>
      <c r="B39" s="62"/>
      <c r="C39" s="56" t="s">
        <v>99</v>
      </c>
      <c r="T39" s="56" t="s">
        <v>100</v>
      </c>
      <c r="V39" s="64"/>
      <c r="W39" s="63"/>
      <c r="X39" s="63"/>
      <c r="Y39" s="63"/>
      <c r="Z39" s="63"/>
      <c r="AA39" s="63"/>
      <c r="AB39" s="64"/>
      <c r="AC39" s="64"/>
      <c r="AD39" s="64"/>
      <c r="AE39" s="64"/>
      <c r="AF39" s="64"/>
    </row>
    <row r="40" spans="1:32" ht="24" hidden="1" customHeight="1">
      <c r="A40" s="64"/>
      <c r="B40" s="62"/>
      <c r="C40" s="56" t="s">
        <v>101</v>
      </c>
      <c r="T40" s="56" t="s">
        <v>102</v>
      </c>
      <c r="V40" s="64"/>
      <c r="W40" s="63"/>
      <c r="X40" s="63"/>
      <c r="Y40" s="63"/>
      <c r="Z40" s="63"/>
      <c r="AA40" s="63"/>
      <c r="AB40" s="64"/>
      <c r="AC40" s="64"/>
      <c r="AD40" s="64"/>
      <c r="AE40" s="56" t="s">
        <v>103</v>
      </c>
      <c r="AF40" s="56" t="s">
        <v>104</v>
      </c>
    </row>
    <row r="41" spans="1:32" ht="24" hidden="1" customHeight="1">
      <c r="A41" s="64"/>
      <c r="B41" s="62"/>
      <c r="C41" s="56" t="s">
        <v>105</v>
      </c>
      <c r="T41" s="56" t="s">
        <v>106</v>
      </c>
      <c r="V41" s="64"/>
      <c r="W41" s="63"/>
      <c r="X41" s="63"/>
      <c r="Y41" s="63"/>
      <c r="Z41" s="63"/>
      <c r="AA41" s="63"/>
      <c r="AB41" s="64"/>
      <c r="AC41" s="64"/>
      <c r="AD41" s="64"/>
      <c r="AE41" s="56" t="s">
        <v>107</v>
      </c>
      <c r="AF41" s="56" t="s">
        <v>108</v>
      </c>
    </row>
  </sheetData>
  <mergeCells count="7">
    <mergeCell ref="I33:Y33"/>
    <mergeCell ref="I35:Y35"/>
    <mergeCell ref="C27:AB29"/>
    <mergeCell ref="U31:AB31"/>
    <mergeCell ref="B2:AC2"/>
    <mergeCell ref="B3:AC3"/>
    <mergeCell ref="B7:AC9"/>
  </mergeCells>
  <phoneticPr fontId="24"/>
  <printOptions horizontalCentered="1" verticalCentered="1"/>
  <pageMargins left="0.55118110236220474" right="0.59055118110236227" top="0.59055118110236227" bottom="0.59055118110236227" header="0.39370078740157483" footer="0.39370078740157483"/>
  <pageSetup paperSize="9" scale="95" orientation="portrait" blackAndWhite="1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参加申込書</vt:lpstr>
      <vt:lpstr>メンバー表</vt:lpstr>
      <vt:lpstr>同意書</vt:lpstr>
      <vt:lpstr>メンバー表!__xlnm.Print_Area</vt:lpstr>
      <vt:lpstr>参加申込書!__xlnm.Print_Area</vt:lpstr>
      <vt:lpstr>メンバー表!Print_Area</vt:lpstr>
      <vt:lpstr>参加申込書!Print_Area</vt:lpstr>
      <vt:lpstr>同意書!Print_Area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FAKJ-08</dc:creator>
  <cp:keywords/>
  <dc:description/>
  <cp:lastModifiedBy>宇津江 群馬FA</cp:lastModifiedBy>
  <cp:revision/>
  <cp:lastPrinted>2025-09-13T11:15:03Z</cp:lastPrinted>
  <dcterms:created xsi:type="dcterms:W3CDTF">2014-07-01T16:42:24Z</dcterms:created>
  <dcterms:modified xsi:type="dcterms:W3CDTF">2025-09-30T00:12:59Z</dcterms:modified>
  <cp:category/>
  <cp:contentStatus/>
</cp:coreProperties>
</file>