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User\OneDrive\デスクトップ\"/>
    </mc:Choice>
  </mc:AlternateContent>
  <xr:revisionPtr revIDLastSave="0" documentId="8_{5B0D16BF-254E-4824-866C-18DE82549306}" xr6:coauthVersionLast="47" xr6:coauthVersionMax="47" xr10:uidLastSave="{00000000-0000-0000-0000-000000000000}"/>
  <bookViews>
    <workbookView xWindow="-110" yWindow="-110" windowWidth="19420" windowHeight="10300" tabRatio="842" xr2:uid="{00000000-000D-0000-FFFF-FFFF00000000}"/>
  </bookViews>
  <sheets>
    <sheet name="参加申込書" sheetId="2" r:id="rId1"/>
    <sheet name="メンバー表" sheetId="1" r:id="rId2"/>
    <sheet name="プライバシーポリシー同意書" sheetId="3" r:id="rId3"/>
  </sheets>
  <definedNames>
    <definedName name="__xlnm._FilterDatabase" localSheetId="1">メンバー表!$P$10:$P$12</definedName>
    <definedName name="__xlnm._FilterDatabase_1">メンバー表!$P$10:$P$12</definedName>
    <definedName name="__xlnm.Print_Area" localSheetId="1">メンバー表!$A$1:$N$29</definedName>
    <definedName name="__xlnm.Print_Area" localSheetId="0">参加申込書!$A$1:$AU$75</definedName>
    <definedName name="_xlnm._FilterDatabase" localSheetId="1" hidden="1">メンバー表!$P$10:$P$12</definedName>
    <definedName name="_xlnm.Print_Area" localSheetId="2">プライバシーポリシー同意書!$A$1:$AB$35</definedName>
    <definedName name="_xlnm.Print_Area" localSheetId="1">メンバー表!$A$1:$N$29</definedName>
    <definedName name="_xlnm.Print_Area" localSheetId="0">参加申込書!$A$1:$AU$75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  <c r="B5" i="1"/>
  <c r="C6" i="1"/>
  <c r="B7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D10" i="1"/>
  <c r="C4" i="1"/>
  <c r="AQ5" i="2"/>
  <c r="AH22" i="2"/>
  <c r="AH21" i="2"/>
  <c r="AH20" i="2"/>
  <c r="AH19" i="2"/>
  <c r="AH18" i="2"/>
  <c r="AH17" i="2"/>
  <c r="AQ22" i="2"/>
  <c r="AQ21" i="2"/>
  <c r="AQ20" i="2"/>
  <c r="AQ19" i="2"/>
  <c r="AQ18" i="2"/>
  <c r="AQ17" i="2"/>
  <c r="AQ16" i="2"/>
  <c r="AQ15" i="2"/>
  <c r="AQ14" i="2"/>
  <c r="AQ13" i="2"/>
  <c r="AQ12" i="2"/>
  <c r="AQ11" i="2"/>
  <c r="AQ10" i="2"/>
  <c r="AQ9" i="2"/>
  <c r="AQ8" i="2"/>
  <c r="AQ7" i="2"/>
  <c r="AQ6" i="2"/>
  <c r="AQ4" i="2"/>
  <c r="AQ3" i="2"/>
  <c r="K25" i="1" l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7" i="1"/>
  <c r="F17" i="1"/>
  <c r="E17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K10" i="1" l="1"/>
  <c r="L10" i="1"/>
  <c r="K11" i="1"/>
  <c r="L11" i="1"/>
  <c r="K12" i="1"/>
  <c r="L12" i="1"/>
  <c r="K13" i="1"/>
  <c r="L13" i="1"/>
  <c r="K14" i="1"/>
  <c r="L14" i="1"/>
  <c r="K15" i="1"/>
  <c r="L15" i="1"/>
  <c r="L20" i="1"/>
  <c r="M20" i="1"/>
  <c r="N20" i="1"/>
  <c r="L21" i="1"/>
  <c r="M21" i="1"/>
  <c r="N21" i="1"/>
  <c r="L22" i="1"/>
  <c r="M22" i="1"/>
  <c r="N22" i="1"/>
  <c r="L23" i="1"/>
  <c r="M23" i="1"/>
  <c r="N23" i="1"/>
  <c r="ID3" i="2"/>
  <c r="IE3" i="2"/>
  <c r="IF3" i="2"/>
  <c r="IG3" i="2"/>
  <c r="IC4" i="2"/>
  <c r="ID4" i="2"/>
  <c r="IE4" i="2"/>
  <c r="IF4" i="2"/>
  <c r="IC5" i="2"/>
  <c r="ID5" i="2"/>
  <c r="IE5" i="2"/>
  <c r="IF5" i="2"/>
  <c r="IC6" i="2"/>
  <c r="ID6" i="2"/>
  <c r="IE6" i="2"/>
  <c r="IF6" i="2"/>
  <c r="IC7" i="2"/>
  <c r="ID7" i="2"/>
  <c r="IE7" i="2"/>
  <c r="IF7" i="2"/>
  <c r="IC8" i="2"/>
  <c r="ID8" i="2"/>
  <c r="IE8" i="2"/>
  <c r="IF8" i="2"/>
  <c r="IC9" i="2"/>
  <c r="ID9" i="2"/>
  <c r="IE9" i="2"/>
  <c r="IF9" i="2"/>
  <c r="IC10" i="2"/>
  <c r="ID10" i="2"/>
  <c r="IE10" i="2"/>
  <c r="IF10" i="2"/>
  <c r="IC11" i="2"/>
  <c r="ID11" i="2"/>
  <c r="IE11" i="2"/>
  <c r="IF11" i="2"/>
  <c r="IC12" i="2"/>
  <c r="ID12" i="2"/>
  <c r="IE12" i="2"/>
  <c r="IF12" i="2"/>
  <c r="IC13" i="2"/>
  <c r="ID13" i="2"/>
  <c r="IE13" i="2"/>
  <c r="IF13" i="2"/>
  <c r="IC14" i="2"/>
  <c r="ID14" i="2"/>
  <c r="IE14" i="2"/>
  <c r="IF14" i="2"/>
</calcChain>
</file>

<file path=xl/sharedStrings.xml><?xml version="1.0" encoding="utf-8"?>
<sst xmlns="http://schemas.openxmlformats.org/spreadsheetml/2006/main" count="159" uniqueCount="126">
  <si>
    <t>大会名</t>
  </si>
  <si>
    <t>年度</t>
  </si>
  <si>
    <t>キックオフ</t>
  </si>
  <si>
    <t>チーム名</t>
  </si>
  <si>
    <t>フリガナ</t>
  </si>
  <si>
    <t>対戦相手</t>
  </si>
  <si>
    <r>
      <t xml:space="preserve">キャプ
テン
</t>
    </r>
    <r>
      <rPr>
        <b/>
        <sz val="14"/>
        <rFont val="ＭＳ Ｐゴシック"/>
        <family val="3"/>
        <charset val="128"/>
      </rPr>
      <t>C</t>
    </r>
  </si>
  <si>
    <t>先発
○</t>
  </si>
  <si>
    <t>背番号</t>
  </si>
  <si>
    <t>選手氏名</t>
  </si>
  <si>
    <t>出場
停止
状況</t>
  </si>
  <si>
    <t>役職</t>
  </si>
  <si>
    <t>【ユニフォーム】</t>
  </si>
  <si>
    <t>シャツ</t>
  </si>
  <si>
    <t>ショーツ</t>
  </si>
  <si>
    <t>【ビブス】</t>
  </si>
  <si>
    <t>NAMEKANJI</t>
  </si>
  <si>
    <t>NAMEKANA</t>
  </si>
  <si>
    <t>BDATE</t>
  </si>
  <si>
    <t>PLAYERNO</t>
  </si>
  <si>
    <t>ポジション</t>
  </si>
  <si>
    <t xml:space="preserve"> フリガナ</t>
  </si>
  <si>
    <t>年齢</t>
  </si>
  <si>
    <t>正式名称</t>
  </si>
  <si>
    <t>連絡責任者</t>
  </si>
  <si>
    <t>住所</t>
  </si>
  <si>
    <t>〒</t>
  </si>
  <si>
    <t>携帯電話</t>
  </si>
  <si>
    <t>氏名</t>
  </si>
  <si>
    <t>E-mail</t>
  </si>
  <si>
    <t>ＴＥＬ</t>
  </si>
  <si>
    <t>ＦＡＸ</t>
  </si>
  <si>
    <t>ユニフォーム
カラー</t>
  </si>
  <si>
    <t>Ｆ Ｐ</t>
  </si>
  <si>
    <t>〔正〕</t>
  </si>
  <si>
    <t>〔副〕</t>
  </si>
  <si>
    <t>Ｇ Ｋ</t>
  </si>
  <si>
    <t>チーム役員</t>
  </si>
  <si>
    <t>●入力上の注意事項</t>
  </si>
  <si>
    <t>事務処理欄</t>
  </si>
  <si>
    <t>代表者</t>
    <rPh sb="0" eb="3">
      <t>ダイヒョウシャ</t>
    </rPh>
    <phoneticPr fontId="23"/>
  </si>
  <si>
    <t>氏名</t>
    <rPh sb="0" eb="2">
      <t>シメイ</t>
    </rPh>
    <phoneticPr fontId="23"/>
  </si>
  <si>
    <t>フリガナ</t>
    <phoneticPr fontId="23"/>
  </si>
  <si>
    <t>生年月日(19YY/MM/DD)　</t>
  </si>
  <si>
    <t>生年月日
(19YY/MM/DD)　</t>
  </si>
  <si>
    <t>監督</t>
    <phoneticPr fontId="23"/>
  </si>
  <si>
    <t>F</t>
    <phoneticPr fontId="23"/>
  </si>
  <si>
    <t>帯同審判</t>
    <rPh sb="0" eb="2">
      <t>タイドウ</t>
    </rPh>
    <rPh sb="2" eb="4">
      <t>シンパン</t>
    </rPh>
    <phoneticPr fontId="23"/>
  </si>
  <si>
    <t>名前（フルネーム）</t>
    <phoneticPr fontId="23"/>
  </si>
  <si>
    <t>フリガナ</t>
    <phoneticPr fontId="23"/>
  </si>
  <si>
    <t>フリガナ</t>
    <phoneticPr fontId="23"/>
  </si>
  <si>
    <t>保有資格</t>
    <phoneticPr fontId="23"/>
  </si>
  <si>
    <t>R</t>
    <phoneticPr fontId="23"/>
  </si>
  <si>
    <t>F</t>
    <phoneticPr fontId="23"/>
  </si>
  <si>
    <t>＊帯同審判員がいる場合は記入してください</t>
    <rPh sb="1" eb="3">
      <t>タイドウ</t>
    </rPh>
    <rPh sb="3" eb="6">
      <t>シンパンイン</t>
    </rPh>
    <rPh sb="9" eb="11">
      <t>バアイ</t>
    </rPh>
    <rPh sb="12" eb="14">
      <t>キニュウ</t>
    </rPh>
    <phoneticPr fontId="23"/>
  </si>
  <si>
    <t>略称
（8文字以内）</t>
    <phoneticPr fontId="23"/>
  </si>
  <si>
    <t>役員氏名</t>
    <rPh sb="0" eb="2">
      <t>ヤクイン</t>
    </rPh>
    <phoneticPr fontId="23"/>
  </si>
  <si>
    <t>氏名（フルネーム）</t>
    <rPh sb="0" eb="2">
      <t>シメイ</t>
    </rPh>
    <phoneticPr fontId="23"/>
  </si>
  <si>
    <t>選手氏名（フルネーム）</t>
    <rPh sb="0" eb="2">
      <t>センシュ</t>
    </rPh>
    <rPh sb="2" eb="4">
      <t>シメイ</t>
    </rPh>
    <phoneticPr fontId="23"/>
  </si>
  <si>
    <t>フットサル大会メンバー表</t>
    <rPh sb="11" eb="12">
      <t>ヒョウ</t>
    </rPh>
    <phoneticPr fontId="23"/>
  </si>
  <si>
    <t>【チーム署名】</t>
    <phoneticPr fontId="23"/>
  </si>
  <si>
    <r>
      <rPr>
        <sz val="10"/>
        <color indexed="8"/>
        <rFont val="MS Gothic"/>
        <family val="3"/>
        <charset val="128"/>
      </rPr>
      <t>出場し
ない選手</t>
    </r>
    <r>
      <rPr>
        <sz val="11"/>
        <color indexed="8"/>
        <rFont val="MS Gothic"/>
        <family val="3"/>
      </rPr>
      <t xml:space="preserve">
</t>
    </r>
    <r>
      <rPr>
        <b/>
        <sz val="11"/>
        <color indexed="8"/>
        <rFont val="ＭＳ Ｐゴシック"/>
        <family val="3"/>
        <charset val="128"/>
      </rPr>
      <t>×</t>
    </r>
    <phoneticPr fontId="23"/>
  </si>
  <si>
    <t>ベンチ入
○</t>
    <phoneticPr fontId="23"/>
  </si>
  <si>
    <t>ソックス</t>
    <phoneticPr fontId="23"/>
  </si>
  <si>
    <t>参加申込書</t>
    <rPh sb="0" eb="5">
      <t>サンカモウシコミショ</t>
    </rPh>
    <phoneticPr fontId="23"/>
  </si>
  <si>
    <t>ビブス</t>
    <phoneticPr fontId="23"/>
  </si>
  <si>
    <t>ポジション</t>
    <phoneticPr fontId="23"/>
  </si>
  <si>
    <t>外国籍</t>
    <rPh sb="0" eb="3">
      <t>ガイコクセキ</t>
    </rPh>
    <phoneticPr fontId="23"/>
  </si>
  <si>
    <t>外国籍</t>
    <rPh sb="0" eb="1">
      <t>ガイ</t>
    </rPh>
    <rPh sb="1" eb="3">
      <t>コクセキ</t>
    </rPh>
    <phoneticPr fontId="23"/>
  </si>
  <si>
    <t>ＫＩＣＫＯＦＦ
チーム番号</t>
    <rPh sb="11" eb="13">
      <t>バンゴウ</t>
    </rPh>
    <phoneticPr fontId="23"/>
  </si>
  <si>
    <t>プライバシーポリシー同意書</t>
    <phoneticPr fontId="23"/>
  </si>
  <si>
    <t>(公社)群馬県サッカー協会</t>
    <rPh sb="1" eb="3">
      <t>コウシャ</t>
    </rPh>
    <rPh sb="4" eb="7">
      <t>グンマケン</t>
    </rPh>
    <rPh sb="11" eb="13">
      <t>キョウカイ</t>
    </rPh>
    <phoneticPr fontId="23"/>
  </si>
  <si>
    <t>　当協会が開催する各種大会において、参加チームから提出される参加申込書に記載されている個人情報に
ついて、当協会は以下の目的において使用いたします。
　また、下記目的以外には使用しないことを徹底し、厳正なる管理のもとに保管いたします。</t>
    <rPh sb="1" eb="2">
      <t>トウ</t>
    </rPh>
    <rPh sb="2" eb="4">
      <t>キョウカイ</t>
    </rPh>
    <rPh sb="5" eb="7">
      <t>カイサイ</t>
    </rPh>
    <rPh sb="9" eb="11">
      <t>カクシュ</t>
    </rPh>
    <rPh sb="11" eb="13">
      <t>タイカイ</t>
    </rPh>
    <rPh sb="18" eb="20">
      <t>サンカ</t>
    </rPh>
    <rPh sb="25" eb="27">
      <t>テイシュツ</t>
    </rPh>
    <rPh sb="30" eb="32">
      <t>サンカ</t>
    </rPh>
    <rPh sb="32" eb="35">
      <t>モウシコミショ</t>
    </rPh>
    <rPh sb="36" eb="38">
      <t>キサイ</t>
    </rPh>
    <phoneticPr fontId="23"/>
  </si>
  <si>
    <t>大会参加申込書（フットサル大会登録票）で取得する個人情報</t>
    <rPh sb="0" eb="2">
      <t>タイカイ</t>
    </rPh>
    <rPh sb="13" eb="15">
      <t>タイカイ</t>
    </rPh>
    <rPh sb="15" eb="17">
      <t>トウロク</t>
    </rPh>
    <rPh sb="17" eb="18">
      <t>ヒョウ</t>
    </rPh>
    <phoneticPr fontId="23"/>
  </si>
  <si>
    <t>①チーム連絡責任者　氏名・住所・電話・ＦＡＸ・携帯・e-mailアドレス</t>
    <rPh sb="6" eb="8">
      <t>セキニン</t>
    </rPh>
    <phoneticPr fontId="23"/>
  </si>
  <si>
    <t>⑥選手氏名</t>
    <rPh sb="1" eb="3">
      <t>センシュ</t>
    </rPh>
    <rPh sb="3" eb="5">
      <t>シメイ</t>
    </rPh>
    <phoneticPr fontId="23"/>
  </si>
  <si>
    <t>②監督氏名</t>
    <phoneticPr fontId="23"/>
  </si>
  <si>
    <t>⑦選手生年月日</t>
    <phoneticPr fontId="23"/>
  </si>
  <si>
    <t>③監督生年月日</t>
    <phoneticPr fontId="23"/>
  </si>
  <si>
    <t>⑧選手登録番号</t>
    <phoneticPr fontId="23"/>
  </si>
  <si>
    <t>④スタッフ氏名</t>
    <rPh sb="5" eb="7">
      <t>シメイ</t>
    </rPh>
    <phoneticPr fontId="23"/>
  </si>
  <si>
    <t>⑤スタッフ生年月日</t>
    <rPh sb="5" eb="7">
      <t>セイネン</t>
    </rPh>
    <rPh sb="7" eb="9">
      <t>ガッピ</t>
    </rPh>
    <phoneticPr fontId="23"/>
  </si>
  <si>
    <t>使用目的</t>
    <rPh sb="0" eb="2">
      <t>シヨウ</t>
    </rPh>
    <rPh sb="2" eb="4">
      <t>モクテキ</t>
    </rPh>
    <phoneticPr fontId="23"/>
  </si>
  <si>
    <t>・事務連絡の為の大会担当者への提供</t>
    <phoneticPr fontId="23"/>
  </si>
  <si>
    <t>・・・・・・・・・・・・・・・・・・・・・・・・・・・・</t>
    <phoneticPr fontId="23"/>
  </si>
  <si>
    <t>①～⑧</t>
    <phoneticPr fontId="23"/>
  </si>
  <si>
    <t>・当協会が主催する大会・試合のプログラム・発行物への掲載</t>
    <rPh sb="1" eb="2">
      <t>トウ</t>
    </rPh>
    <phoneticPr fontId="23"/>
  </si>
  <si>
    <t>・・・・・・・・・・</t>
    <phoneticPr fontId="23"/>
  </si>
  <si>
    <t>②・④・⑥・⑦・⑧</t>
    <phoneticPr fontId="23"/>
  </si>
  <si>
    <t>・ (公社)群馬県サッカー協会が主催・主管する大会・イベント等のご案内</t>
    <rPh sb="3" eb="4">
      <t>オオヤケ</t>
    </rPh>
    <rPh sb="4" eb="5">
      <t>シャ</t>
    </rPh>
    <rPh sb="6" eb="8">
      <t>グンマ</t>
    </rPh>
    <rPh sb="8" eb="9">
      <t>ケン</t>
    </rPh>
    <phoneticPr fontId="23"/>
  </si>
  <si>
    <t>・・・</t>
    <phoneticPr fontId="23"/>
  </si>
  <si>
    <t>①</t>
    <phoneticPr fontId="23"/>
  </si>
  <si>
    <t>標記大会において、当協会が、上記目的に大会参加申込書（フットサル大会登録票）の情報を使用する
ことについて、大会参加申込書（フットサル大会登録票）に記載されているすべてのスタッフ・選手
（未成年者の場合は保護者（親権者）のすべて）の意思を確認した上で、これらを上記目的で使用する
ことに同意します。</t>
    <rPh sb="0" eb="2">
      <t>ヒョウキ</t>
    </rPh>
    <rPh sb="2" eb="4">
      <t>タイカイ</t>
    </rPh>
    <rPh sb="9" eb="10">
      <t>トウ</t>
    </rPh>
    <rPh sb="10" eb="12">
      <t>キョウカイ</t>
    </rPh>
    <rPh sb="14" eb="16">
      <t>ジョウキ</t>
    </rPh>
    <rPh sb="16" eb="18">
      <t>モクテキ</t>
    </rPh>
    <rPh sb="19" eb="21">
      <t>タイカイ</t>
    </rPh>
    <rPh sb="21" eb="23">
      <t>サンカ</t>
    </rPh>
    <rPh sb="23" eb="26">
      <t>モウシコミショ</t>
    </rPh>
    <rPh sb="39" eb="41">
      <t>ジョウホウ</t>
    </rPh>
    <rPh sb="42" eb="44">
      <t>シヨウ</t>
    </rPh>
    <rPh sb="54" eb="56">
      <t>タイカイ</t>
    </rPh>
    <rPh sb="56" eb="58">
      <t>サンカ</t>
    </rPh>
    <rPh sb="58" eb="61">
      <t>モウシコミショ</t>
    </rPh>
    <rPh sb="74" eb="76">
      <t>キサイ</t>
    </rPh>
    <rPh sb="90" eb="92">
      <t>センシュ</t>
    </rPh>
    <rPh sb="94" eb="98">
      <t>ミセイネンシャ</t>
    </rPh>
    <rPh sb="99" eb="101">
      <t>バアイ</t>
    </rPh>
    <rPh sb="102" eb="105">
      <t>ホゴシャ</t>
    </rPh>
    <rPh sb="106" eb="109">
      <t>シンケンシャ</t>
    </rPh>
    <rPh sb="116" eb="118">
      <t>イシ</t>
    </rPh>
    <rPh sb="119" eb="121">
      <t>カクニン</t>
    </rPh>
    <rPh sb="123" eb="124">
      <t>ウエ</t>
    </rPh>
    <rPh sb="130" eb="132">
      <t>ジョウキ</t>
    </rPh>
    <rPh sb="132" eb="134">
      <t>モクテキ</t>
    </rPh>
    <rPh sb="135" eb="137">
      <t>シヨウ</t>
    </rPh>
    <rPh sb="143" eb="145">
      <t>ドウイ</t>
    </rPh>
    <phoneticPr fontId="23"/>
  </si>
  <si>
    <t>記入日</t>
    <rPh sb="0" eb="2">
      <t>キニュウ</t>
    </rPh>
    <rPh sb="2" eb="3">
      <t>ビ</t>
    </rPh>
    <phoneticPr fontId="23"/>
  </si>
  <si>
    <t>：</t>
    <phoneticPr fontId="23"/>
  </si>
  <si>
    <t>チーム名</t>
    <rPh sb="3" eb="4">
      <t>メイ</t>
    </rPh>
    <phoneticPr fontId="23"/>
  </si>
  <si>
    <t>チーム代表者名</t>
    <rPh sb="3" eb="6">
      <t>ダイヒョウシャ</t>
    </rPh>
    <rPh sb="6" eb="7">
      <t>メイ</t>
    </rPh>
    <phoneticPr fontId="23"/>
  </si>
  <si>
    <t>(印)</t>
    <rPh sb="1" eb="2">
      <t>イン</t>
    </rPh>
    <phoneticPr fontId="23"/>
  </si>
  <si>
    <t>・プログラム・発行物掲出の為の広告代理店・印刷業者への提供</t>
    <rPh sb="7" eb="9">
      <t>ハッコウ</t>
    </rPh>
    <rPh sb="9" eb="10">
      <t>ブツ</t>
    </rPh>
    <rPh sb="10" eb="12">
      <t>ケイシュツ</t>
    </rPh>
    <rPh sb="13" eb="14">
      <t>タメ</t>
    </rPh>
    <rPh sb="15" eb="17">
      <t>コウコク</t>
    </rPh>
    <rPh sb="17" eb="20">
      <t>ダイリテン</t>
    </rPh>
    <rPh sb="21" eb="23">
      <t>インサツ</t>
    </rPh>
    <rPh sb="23" eb="25">
      <t>ギョウシャ</t>
    </rPh>
    <rPh sb="27" eb="29">
      <t>テイキョウ</t>
    </rPh>
    <phoneticPr fontId="23"/>
  </si>
  <si>
    <t>②・⑤・⑦・⑧・⑨・⑩</t>
    <phoneticPr fontId="23"/>
  </si>
  <si>
    <t>・公式記録データ入力・データ内容確認のための提供</t>
    <rPh sb="14" eb="16">
      <t>ナイヨウ</t>
    </rPh>
    <rPh sb="16" eb="18">
      <t>カクニン</t>
    </rPh>
    <phoneticPr fontId="23"/>
  </si>
  <si>
    <t>①・②・③・④・⑤・⑦・⑧・⑨・⑩・⑪</t>
    <phoneticPr fontId="23"/>
  </si>
  <si>
    <t>・保険加入のため保険会社へ提供</t>
    <rPh sb="13" eb="15">
      <t>テイキョウ</t>
    </rPh>
    <phoneticPr fontId="23"/>
  </si>
  <si>
    <t>②・⑤・⑦</t>
    <phoneticPr fontId="23"/>
  </si>
  <si>
    <t>・事務連絡の為の関連団体への提供</t>
    <rPh sb="1" eb="3">
      <t>ジム</t>
    </rPh>
    <rPh sb="3" eb="5">
      <t>レンラク</t>
    </rPh>
    <rPh sb="6" eb="7">
      <t>タメ</t>
    </rPh>
    <rPh sb="8" eb="10">
      <t>カンレン</t>
    </rPh>
    <rPh sb="10" eb="12">
      <t>ダンタイ</t>
    </rPh>
    <rPh sb="14" eb="16">
      <t>テイキョウ</t>
    </rPh>
    <phoneticPr fontId="23"/>
  </si>
  <si>
    <t>①～⑪</t>
    <phoneticPr fontId="23"/>
  </si>
  <si>
    <t>・報道関係への大会情報の提供</t>
    <rPh sb="3" eb="5">
      <t>カンケイ</t>
    </rPh>
    <rPh sb="7" eb="9">
      <t>タイカイ</t>
    </rPh>
    <rPh sb="9" eb="11">
      <t>ジョウホウ</t>
    </rPh>
    <rPh sb="12" eb="14">
      <t>テイキョウ</t>
    </rPh>
    <phoneticPr fontId="23"/>
  </si>
  <si>
    <t>⑦・⑧・⑩</t>
    <phoneticPr fontId="23"/>
  </si>
  <si>
    <t>・交通費等の支払いのため銀行へ提出</t>
    <rPh sb="1" eb="4">
      <t>コウツウヒ</t>
    </rPh>
    <phoneticPr fontId="23"/>
  </si>
  <si>
    <t>※⑫（別紙にて取得）</t>
    <rPh sb="3" eb="5">
      <t>ベッシ</t>
    </rPh>
    <rPh sb="7" eb="9">
      <t>シュトク</t>
    </rPh>
    <phoneticPr fontId="23"/>
  </si>
  <si>
    <t>日</t>
    <rPh sb="0" eb="1">
      <t>ニチ</t>
    </rPh>
    <phoneticPr fontId="23"/>
  </si>
  <si>
    <t>月</t>
    <rPh sb="0" eb="1">
      <t>ツキ</t>
    </rPh>
    <phoneticPr fontId="23"/>
  </si>
  <si>
    <t>年</t>
    <rPh sb="0" eb="1">
      <t>ネン</t>
    </rPh>
    <phoneticPr fontId="23"/>
  </si>
  <si>
    <t>ソックス</t>
    <phoneticPr fontId="23"/>
  </si>
  <si>
    <t>チーム代表者　署名</t>
    <rPh sb="7" eb="9">
      <t>ショメイ</t>
    </rPh>
    <phoneticPr fontId="23"/>
  </si>
  <si>
    <t>フットサル
選手登録番号</t>
    <rPh sb="6" eb="8">
      <t>センシュ</t>
    </rPh>
    <phoneticPr fontId="23"/>
  </si>
  <si>
    <t>審判登録番号</t>
    <rPh sb="0" eb="2">
      <t>シンパン</t>
    </rPh>
    <phoneticPr fontId="23"/>
  </si>
  <si>
    <t>住所(県まで)</t>
    <rPh sb="3" eb="4">
      <t>ケン</t>
    </rPh>
    <phoneticPr fontId="24"/>
  </si>
  <si>
    <t>〔正〕</t>
    <phoneticPr fontId="23"/>
  </si>
  <si>
    <t>FP　〔正〕</t>
    <phoneticPr fontId="23"/>
  </si>
  <si>
    <t>GK　〔正〕</t>
    <phoneticPr fontId="23"/>
  </si>
  <si>
    <t>FP　〔副〕</t>
    <phoneticPr fontId="23"/>
  </si>
  <si>
    <t>GK　〔副〕</t>
    <phoneticPr fontId="23"/>
  </si>
  <si>
    <t>※ポジションの表記はＧＫ、ＦＰのいずれかを記入してください。 
※選手、チーム役員の年齢は大会初日時点での年齢を自動計算します。</t>
    <rPh sb="33" eb="35">
      <t>センシュ</t>
    </rPh>
    <rPh sb="56" eb="58">
      <t>ジドウ</t>
    </rPh>
    <rPh sb="58" eb="60">
      <t>ケイサン</t>
    </rPh>
    <phoneticPr fontId="23"/>
  </si>
  <si>
    <t>JFA 第31回全日本フットサル選手権大会　群馬県大会</t>
    <rPh sb="4" eb="5">
      <t>ダイ</t>
    </rPh>
    <rPh sb="7" eb="8">
      <t>カイ</t>
    </rPh>
    <rPh sb="8" eb="11">
      <t>ゼンニホン</t>
    </rPh>
    <rPh sb="16" eb="19">
      <t>センシュケン</t>
    </rPh>
    <rPh sb="19" eb="21">
      <t>タイカイ</t>
    </rPh>
    <rPh sb="22" eb="25">
      <t>グンマケン</t>
    </rPh>
    <rPh sb="25" eb="27">
      <t>タイカイ</t>
    </rPh>
    <phoneticPr fontId="23"/>
  </si>
  <si>
    <t>2025年（令和7年）　　　月　　　日</t>
    <rPh sb="4" eb="5">
      <t>ネン</t>
    </rPh>
    <rPh sb="6" eb="8">
      <t>レイワ</t>
    </rPh>
    <rPh sb="9" eb="10">
      <t>ネン</t>
    </rPh>
    <rPh sb="14" eb="15">
      <t>ガツ</t>
    </rPh>
    <rPh sb="18" eb="19">
      <t>ニチ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</si>
</sst>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m&quot;月&quot;dd&quot;日&quot;"/>
    <numFmt numFmtId="177" formatCode="0_ "/>
    <numFmt numFmtId="178" formatCode="yyyy/mm/dd"/>
    <numFmt numFmtId="179" formatCode="yyyy&quot;年&quot;mm&quot;月&quot;dd&quot;日&quot;"/>
  </numFmts>
  <fonts count="56">
    <font>
      <sz val="10"/>
      <name val="MS Gothic"/>
      <family val="3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MS Gothic"/>
      <family val="3"/>
    </font>
    <font>
      <sz val="20"/>
      <name val="MS Gothic"/>
      <family val="3"/>
    </font>
    <font>
      <sz val="20"/>
      <color indexed="44"/>
      <name val="ＭＳ Ｐゴシック"/>
      <family val="3"/>
      <charset val="128"/>
    </font>
    <font>
      <b/>
      <sz val="16"/>
      <color indexed="44"/>
      <name val="MS Gothic"/>
      <family val="3"/>
    </font>
    <font>
      <sz val="18"/>
      <name val="MS Gothic"/>
      <family val="3"/>
    </font>
    <font>
      <b/>
      <sz val="12"/>
      <name val="MS Gothic"/>
      <family val="3"/>
    </font>
    <font>
      <sz val="12"/>
      <name val="MS Gothic"/>
      <family val="3"/>
    </font>
    <font>
      <b/>
      <sz val="28"/>
      <name val="MS Gothic"/>
      <family val="3"/>
    </font>
    <font>
      <b/>
      <sz val="14"/>
      <name val="MS Gothic"/>
      <family val="3"/>
    </font>
    <font>
      <sz val="14"/>
      <name val="MS Gothic"/>
      <family val="3"/>
    </font>
    <font>
      <sz val="8"/>
      <name val="MS Gothic"/>
      <family val="3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name val="MS Gothic"/>
      <family val="3"/>
    </font>
    <font>
      <b/>
      <sz val="6"/>
      <name val="ＭＳ Ｐゴシック"/>
      <family val="3"/>
      <charset val="128"/>
    </font>
    <font>
      <sz val="48"/>
      <name val="MS Gothic"/>
      <family val="3"/>
    </font>
    <font>
      <sz val="16"/>
      <name val="MS Gothic"/>
      <family val="3"/>
    </font>
    <font>
      <b/>
      <sz val="18"/>
      <color indexed="8"/>
      <name val="MS Gothic"/>
      <family val="3"/>
    </font>
    <font>
      <b/>
      <sz val="10"/>
      <name val="MS Gothic"/>
      <family val="3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24"/>
      <color indexed="8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8"/>
      <color indexed="8"/>
      <name val="ＭＳ Ｐゴシック"/>
      <family val="3"/>
      <charset val="128"/>
      <scheme val="major"/>
    </font>
    <font>
      <sz val="18"/>
      <color indexed="8"/>
      <name val="ＭＳ Ｐゴシック"/>
      <family val="3"/>
      <charset val="128"/>
      <scheme val="major"/>
    </font>
    <font>
      <b/>
      <sz val="18"/>
      <color indexed="8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10"/>
      <color indexed="8"/>
      <name val="ＭＳ Ｐゴシック"/>
      <family val="3"/>
      <charset val="128"/>
      <scheme val="major"/>
    </font>
    <font>
      <b/>
      <sz val="12"/>
      <color indexed="8"/>
      <name val="ＭＳ Ｐゴシック"/>
      <family val="3"/>
      <charset val="128"/>
      <scheme val="major"/>
    </font>
    <font>
      <sz val="9"/>
      <color indexed="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color indexed="8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b/>
      <sz val="22"/>
      <color indexed="8"/>
      <name val="ＭＳ Ｐゴシック"/>
      <family val="3"/>
      <charset val="128"/>
      <scheme val="major"/>
    </font>
    <font>
      <sz val="16"/>
      <color indexed="8"/>
      <name val="ＭＳ Ｐゴシック"/>
      <family val="3"/>
      <charset val="128"/>
      <scheme val="major"/>
    </font>
    <font>
      <sz val="10"/>
      <color indexed="8"/>
      <name val="MS Gothic"/>
      <family val="3"/>
      <charset val="128"/>
    </font>
    <font>
      <sz val="11"/>
      <color indexed="8"/>
      <name val="MS Gothic"/>
      <family val="3"/>
      <charset val="128"/>
    </font>
    <font>
      <sz val="12"/>
      <name val="MS Gothic"/>
      <family val="3"/>
      <charset val="128"/>
    </font>
    <font>
      <sz val="11"/>
      <name val="ＭＳ Ｐゴシック"/>
      <family val="3"/>
      <charset val="128"/>
    </font>
    <font>
      <sz val="20"/>
      <color indexed="9"/>
      <name val="HG創英角ｺﾞｼｯｸUB"/>
      <family val="3"/>
      <charset val="128"/>
    </font>
    <font>
      <b/>
      <sz val="16"/>
      <color indexed="9"/>
      <name val="ＭＳ Ｐゴシック"/>
      <family val="3"/>
      <charset val="128"/>
    </font>
    <font>
      <sz val="16"/>
      <name val="ＭＳ Ｐゴシック"/>
      <family val="3"/>
      <charset val="128"/>
    </font>
    <font>
      <i/>
      <u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2"/>
      <name val="ＭＳ Ｐゴシック"/>
      <family val="3"/>
      <charset val="128"/>
      <scheme val="major"/>
    </font>
    <font>
      <u/>
      <sz val="18"/>
      <color indexed="12"/>
      <name val="ＭＳ Ｐゴシック"/>
      <family val="3"/>
      <charset val="128"/>
      <scheme val="major"/>
    </font>
    <font>
      <sz val="18"/>
      <color indexed="8"/>
      <name val="ＭＳ Ｐゴシック"/>
      <family val="3"/>
      <charset val="128"/>
    </font>
    <font>
      <sz val="20"/>
      <name val="MS Gothic"/>
      <family val="3"/>
      <charset val="128"/>
    </font>
    <font>
      <sz val="18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rgb="FFCCFFFF"/>
        <bgColor indexed="64"/>
      </patternFill>
    </fill>
    <fill>
      <patternFill patternType="solid">
        <fgColor rgb="FFC9FFFF"/>
        <bgColor indexed="64"/>
      </patternFill>
    </fill>
    <fill>
      <patternFill patternType="solid">
        <fgColor rgb="FFCCFFFF"/>
        <bgColor indexed="4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4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9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7">
    <xf numFmtId="0" fontId="0" fillId="0" borderId="0"/>
    <xf numFmtId="0" fontId="2" fillId="0" borderId="0">
      <alignment vertical="center"/>
    </xf>
    <xf numFmtId="0" fontId="22" fillId="0" borderId="0">
      <alignment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3" fillId="0" borderId="0"/>
  </cellStyleXfs>
  <cellXfs count="297">
    <xf numFmtId="0" fontId="0" fillId="0" borderId="0" xfId="0"/>
    <xf numFmtId="0" fontId="3" fillId="0" borderId="0" xfId="1" applyFont="1" applyAlignment="1"/>
    <xf numFmtId="0" fontId="5" fillId="0" borderId="0" xfId="1" applyFont="1" applyAlignment="1"/>
    <xf numFmtId="0" fontId="6" fillId="0" borderId="0" xfId="1" applyFont="1" applyAlignment="1"/>
    <xf numFmtId="0" fontId="7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0" fontId="3" fillId="0" borderId="2" xfId="1" applyFont="1" applyBorder="1">
      <alignment vertical="center"/>
    </xf>
    <xf numFmtId="0" fontId="3" fillId="0" borderId="0" xfId="1" applyFont="1">
      <alignment vertical="center"/>
    </xf>
    <xf numFmtId="0" fontId="3" fillId="0" borderId="3" xfId="1" applyFont="1" applyBorder="1">
      <alignment vertical="center"/>
    </xf>
    <xf numFmtId="0" fontId="0" fillId="0" borderId="0" xfId="1" applyFont="1" applyAlignment="1"/>
    <xf numFmtId="0" fontId="0" fillId="0" borderId="4" xfId="1" applyFont="1" applyBorder="1" applyAlignment="1"/>
    <xf numFmtId="0" fontId="9" fillId="0" borderId="6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9" xfId="1" applyFont="1" applyBorder="1" applyAlignment="1">
      <alignment horizontal="right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0" borderId="15" xfId="1" applyFont="1" applyBorder="1">
      <alignment vertical="center"/>
    </xf>
    <xf numFmtId="0" fontId="10" fillId="0" borderId="14" xfId="1" applyFont="1" applyBorder="1" applyAlignment="1">
      <alignment horizontal="center" vertical="center"/>
    </xf>
    <xf numFmtId="0" fontId="17" fillId="0" borderId="16" xfId="1" applyFont="1" applyBorder="1" applyAlignment="1">
      <alignment horizontal="right"/>
    </xf>
    <xf numFmtId="0" fontId="10" fillId="0" borderId="13" xfId="1" applyFont="1" applyBorder="1" applyAlignment="1">
      <alignment horizontal="center" vertical="center"/>
    </xf>
    <xf numFmtId="0" fontId="7" fillId="0" borderId="14" xfId="1" applyFont="1" applyBorder="1">
      <alignment vertical="center"/>
    </xf>
    <xf numFmtId="0" fontId="18" fillId="0" borderId="0" xfId="1" applyFont="1">
      <alignment vertical="center"/>
    </xf>
    <xf numFmtId="0" fontId="0" fillId="0" borderId="0" xfId="1" applyFont="1">
      <alignment vertical="center"/>
    </xf>
    <xf numFmtId="0" fontId="7" fillId="0" borderId="0" xfId="1" applyFont="1">
      <alignment vertical="center"/>
    </xf>
    <xf numFmtId="0" fontId="9" fillId="0" borderId="0" xfId="1" applyFont="1" applyAlignment="1">
      <alignment vertical="center" shrinkToFit="1"/>
    </xf>
    <xf numFmtId="0" fontId="7" fillId="0" borderId="0" xfId="1" applyFont="1" applyAlignment="1">
      <alignment horizontal="left" vertical="center"/>
    </xf>
    <xf numFmtId="0" fontId="10" fillId="0" borderId="19" xfId="1" applyFont="1" applyBorder="1" applyAlignment="1">
      <alignment horizontal="center" vertical="center"/>
    </xf>
    <xf numFmtId="0" fontId="7" fillId="3" borderId="0" xfId="1" applyFont="1" applyFill="1" applyAlignment="1" applyProtection="1">
      <alignment horizontal="left" vertical="center"/>
      <protection locked="0"/>
    </xf>
    <xf numFmtId="0" fontId="11" fillId="0" borderId="0" xfId="1" applyFont="1" applyAlignment="1"/>
    <xf numFmtId="0" fontId="9" fillId="3" borderId="13" xfId="1" applyFont="1" applyFill="1" applyBorder="1" applyAlignment="1">
      <alignment vertical="center" shrinkToFit="1"/>
    </xf>
    <xf numFmtId="0" fontId="9" fillId="3" borderId="13" xfId="1" applyFont="1" applyFill="1" applyBorder="1" applyAlignment="1">
      <alignment horizontal="center" vertical="center" shrinkToFit="1"/>
    </xf>
    <xf numFmtId="0" fontId="7" fillId="0" borderId="14" xfId="1" applyFont="1" applyBorder="1" applyAlignment="1">
      <alignment vertical="center" shrinkToFit="1"/>
    </xf>
    <xf numFmtId="0" fontId="17" fillId="0" borderId="18" xfId="1" applyFont="1" applyBorder="1" applyAlignment="1">
      <alignment horizontal="right"/>
    </xf>
    <xf numFmtId="0" fontId="10" fillId="0" borderId="20" xfId="1" applyFont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0" borderId="19" xfId="1" applyFont="1" applyBorder="1">
      <alignment vertical="center"/>
    </xf>
    <xf numFmtId="0" fontId="21" fillId="0" borderId="0" xfId="1" applyFont="1">
      <alignment vertical="center"/>
    </xf>
    <xf numFmtId="0" fontId="19" fillId="0" borderId="0" xfId="1" applyFont="1" applyAlignment="1"/>
    <xf numFmtId="0" fontId="9" fillId="0" borderId="0" xfId="1" applyFont="1" applyAlignment="1">
      <alignment shrinkToFit="1"/>
    </xf>
    <xf numFmtId="0" fontId="19" fillId="0" borderId="0" xfId="1" applyFont="1">
      <alignment vertical="center"/>
    </xf>
    <xf numFmtId="0" fontId="25" fillId="0" borderId="0" xfId="1" applyFont="1" applyAlignment="1">
      <alignment vertical="center" shrinkToFit="1"/>
    </xf>
    <xf numFmtId="0" fontId="26" fillId="0" borderId="0" xfId="1" applyFont="1">
      <alignment vertical="center"/>
    </xf>
    <xf numFmtId="0" fontId="26" fillId="0" borderId="0" xfId="1" applyFont="1" applyProtection="1">
      <alignment vertical="center"/>
      <protection hidden="1"/>
    </xf>
    <xf numFmtId="177" fontId="26" fillId="0" borderId="0" xfId="1" applyNumberFormat="1" applyFont="1" applyProtection="1">
      <alignment vertical="center"/>
      <protection hidden="1"/>
    </xf>
    <xf numFmtId="177" fontId="26" fillId="0" borderId="0" xfId="1" applyNumberFormat="1" applyFont="1">
      <alignment vertical="center"/>
    </xf>
    <xf numFmtId="0" fontId="28" fillId="0" borderId="13" xfId="1" applyFont="1" applyBorder="1" applyAlignment="1" applyProtection="1">
      <alignment horizontal="center" vertical="center" shrinkToFit="1"/>
      <protection locked="0"/>
    </xf>
    <xf numFmtId="178" fontId="28" fillId="0" borderId="13" xfId="1" applyNumberFormat="1" applyFont="1" applyBorder="1" applyAlignment="1">
      <alignment vertical="center" shrinkToFit="1"/>
    </xf>
    <xf numFmtId="0" fontId="32" fillId="0" borderId="23" xfId="1" applyFont="1" applyBorder="1" applyAlignment="1">
      <alignment horizontal="center" vertical="center"/>
    </xf>
    <xf numFmtId="0" fontId="26" fillId="4" borderId="24" xfId="1" applyFont="1" applyFill="1" applyBorder="1" applyAlignment="1">
      <alignment vertical="center" wrapText="1"/>
    </xf>
    <xf numFmtId="0" fontId="26" fillId="4" borderId="0" xfId="1" applyFont="1" applyFill="1" applyAlignment="1">
      <alignment vertical="center" wrapText="1"/>
    </xf>
    <xf numFmtId="0" fontId="26" fillId="4" borderId="25" xfId="1" applyFont="1" applyFill="1" applyBorder="1" applyAlignment="1">
      <alignment vertical="center" wrapText="1"/>
    </xf>
    <xf numFmtId="0" fontId="26" fillId="4" borderId="26" xfId="1" applyFont="1" applyFill="1" applyBorder="1" applyAlignment="1">
      <alignment vertical="center" wrapText="1"/>
    </xf>
    <xf numFmtId="0" fontId="26" fillId="4" borderId="27" xfId="1" applyFont="1" applyFill="1" applyBorder="1" applyAlignment="1">
      <alignment vertical="center" wrapText="1"/>
    </xf>
    <xf numFmtId="0" fontId="28" fillId="0" borderId="20" xfId="1" applyFont="1" applyBorder="1" applyAlignment="1" applyProtection="1">
      <alignment horizontal="center" vertical="center" shrinkToFit="1"/>
      <protection locked="0"/>
    </xf>
    <xf numFmtId="178" fontId="28" fillId="0" borderId="20" xfId="1" applyNumberFormat="1" applyFont="1" applyBorder="1" applyAlignment="1">
      <alignment vertical="center" shrinkToFit="1"/>
    </xf>
    <xf numFmtId="0" fontId="33" fillId="0" borderId="0" xfId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7" fillId="0" borderId="0" xfId="1" applyFont="1">
      <alignment vertical="center"/>
    </xf>
    <xf numFmtId="0" fontId="28" fillId="0" borderId="22" xfId="1" applyFont="1" applyBorder="1" applyAlignment="1" applyProtection="1">
      <alignment horizontal="center" vertical="center" shrinkToFit="1"/>
      <protection locked="0"/>
    </xf>
    <xf numFmtId="0" fontId="35" fillId="0" borderId="29" xfId="1" applyFont="1" applyBorder="1" applyAlignment="1">
      <alignment horizontal="center" vertical="center"/>
    </xf>
    <xf numFmtId="0" fontId="26" fillId="0" borderId="29" xfId="5" applyFont="1" applyBorder="1" applyAlignment="1" applyProtection="1">
      <alignment horizontal="center" vertical="center" shrinkToFit="1"/>
      <protection locked="0"/>
    </xf>
    <xf numFmtId="49" fontId="26" fillId="0" borderId="29" xfId="1" applyNumberFormat="1" applyFont="1" applyBorder="1" applyAlignment="1" applyProtection="1">
      <alignment horizontal="center" vertical="center" shrinkToFit="1"/>
      <protection locked="0"/>
    </xf>
    <xf numFmtId="0" fontId="34" fillId="0" borderId="29" xfId="1" applyFont="1" applyBorder="1" applyAlignment="1">
      <alignment horizontal="center" vertical="center"/>
    </xf>
    <xf numFmtId="0" fontId="26" fillId="0" borderId="29" xfId="1" applyFont="1" applyBorder="1" applyAlignment="1" applyProtection="1">
      <alignment horizontal="center" vertical="center" shrinkToFit="1"/>
      <protection locked="0"/>
    </xf>
    <xf numFmtId="0" fontId="26" fillId="0" borderId="29" xfId="1" applyFont="1" applyBorder="1">
      <alignment vertical="center"/>
    </xf>
    <xf numFmtId="0" fontId="28" fillId="0" borderId="30" xfId="1" applyFont="1" applyBorder="1" applyAlignment="1" applyProtection="1">
      <alignment horizontal="center" vertical="center" shrinkToFit="1"/>
      <protection locked="0"/>
    </xf>
    <xf numFmtId="0" fontId="27" fillId="0" borderId="0" xfId="1" applyFont="1" applyAlignment="1">
      <alignment horizontal="center" vertical="center"/>
    </xf>
    <xf numFmtId="0" fontId="26" fillId="0" borderId="0" xfId="1" applyFont="1" applyAlignment="1" applyProtection="1">
      <alignment vertical="center" wrapText="1"/>
      <protection locked="0"/>
    </xf>
    <xf numFmtId="0" fontId="34" fillId="0" borderId="0" xfId="1" applyFont="1" applyAlignment="1">
      <alignment vertical="center" wrapText="1"/>
    </xf>
    <xf numFmtId="0" fontId="32" fillId="0" borderId="0" xfId="1" applyFont="1" applyAlignment="1">
      <alignment vertical="center" wrapText="1"/>
    </xf>
    <xf numFmtId="0" fontId="26" fillId="0" borderId="0" xfId="1" applyFont="1" applyProtection="1">
      <alignment vertical="center"/>
      <protection locked="0"/>
    </xf>
    <xf numFmtId="0" fontId="26" fillId="0" borderId="32" xfId="1" applyFont="1" applyBorder="1">
      <alignment vertical="center"/>
    </xf>
    <xf numFmtId="0" fontId="26" fillId="0" borderId="36" xfId="1" applyFont="1" applyBorder="1">
      <alignment vertical="center"/>
    </xf>
    <xf numFmtId="0" fontId="26" fillId="0" borderId="0" xfId="1" applyFont="1" applyAlignment="1" applyProtection="1">
      <alignment vertical="center" shrinkToFit="1"/>
      <protection locked="0"/>
    </xf>
    <xf numFmtId="0" fontId="37" fillId="0" borderId="0" xfId="1" applyFont="1" applyAlignment="1">
      <alignment horizontal="left" vertical="center"/>
    </xf>
    <xf numFmtId="0" fontId="32" fillId="0" borderId="25" xfId="1" applyFont="1" applyBorder="1" applyAlignment="1">
      <alignment horizontal="left" vertical="top" wrapText="1"/>
    </xf>
    <xf numFmtId="0" fontId="26" fillId="0" borderId="0" xfId="1" applyFont="1" applyAlignment="1">
      <alignment horizontal="right" vertical="center"/>
    </xf>
    <xf numFmtId="0" fontId="27" fillId="5" borderId="36" xfId="1" applyFont="1" applyFill="1" applyBorder="1" applyAlignment="1">
      <alignment vertical="center" shrinkToFit="1"/>
    </xf>
    <xf numFmtId="0" fontId="27" fillId="5" borderId="0" xfId="1" applyFont="1" applyFill="1">
      <alignment vertical="center"/>
    </xf>
    <xf numFmtId="0" fontId="35" fillId="5" borderId="0" xfId="1" applyFont="1" applyFill="1" applyAlignment="1">
      <alignment vertical="center" wrapText="1" shrinkToFit="1"/>
    </xf>
    <xf numFmtId="0" fontId="35" fillId="5" borderId="38" xfId="1" applyFont="1" applyFill="1" applyBorder="1" applyAlignment="1">
      <alignment vertical="center" wrapText="1" shrinkToFit="1"/>
    </xf>
    <xf numFmtId="0" fontId="26" fillId="5" borderId="36" xfId="1" applyFont="1" applyFill="1" applyBorder="1">
      <alignment vertical="center"/>
    </xf>
    <xf numFmtId="0" fontId="35" fillId="5" borderId="0" xfId="1" applyFont="1" applyFill="1">
      <alignment vertical="center"/>
    </xf>
    <xf numFmtId="0" fontId="35" fillId="5" borderId="38" xfId="1" applyFont="1" applyFill="1" applyBorder="1">
      <alignment vertical="center"/>
    </xf>
    <xf numFmtId="0" fontId="26" fillId="5" borderId="39" xfId="1" applyFont="1" applyFill="1" applyBorder="1">
      <alignment vertical="center"/>
    </xf>
    <xf numFmtId="0" fontId="27" fillId="5" borderId="31" xfId="1" applyFont="1" applyFill="1" applyBorder="1">
      <alignment vertical="center"/>
    </xf>
    <xf numFmtId="0" fontId="26" fillId="5" borderId="31" xfId="1" applyFont="1" applyFill="1" applyBorder="1">
      <alignment vertical="center"/>
    </xf>
    <xf numFmtId="0" fontId="26" fillId="5" borderId="40" xfId="1" applyFont="1" applyFill="1" applyBorder="1">
      <alignment vertical="center"/>
    </xf>
    <xf numFmtId="49" fontId="28" fillId="0" borderId="22" xfId="1" applyNumberFormat="1" applyFont="1" applyBorder="1" applyAlignment="1" applyProtection="1">
      <alignment horizontal="left" vertical="center" shrinkToFit="1"/>
      <protection locked="0"/>
    </xf>
    <xf numFmtId="49" fontId="28" fillId="0" borderId="30" xfId="1" applyNumberFormat="1" applyFont="1" applyBorder="1" applyAlignment="1" applyProtection="1">
      <alignment horizontal="left" vertical="center" shrinkToFit="1"/>
      <protection locked="0"/>
    </xf>
    <xf numFmtId="0" fontId="26" fillId="7" borderId="36" xfId="1" applyFont="1" applyFill="1" applyBorder="1" applyAlignment="1">
      <alignment vertical="top" shrinkToFit="1"/>
    </xf>
    <xf numFmtId="0" fontId="26" fillId="7" borderId="0" xfId="1" applyFont="1" applyFill="1" applyAlignment="1">
      <alignment vertical="top" shrinkToFit="1"/>
    </xf>
    <xf numFmtId="0" fontId="26" fillId="7" borderId="25" xfId="1" applyFont="1" applyFill="1" applyBorder="1" applyAlignment="1">
      <alignment vertical="top" shrinkToFit="1"/>
    </xf>
    <xf numFmtId="0" fontId="13" fillId="0" borderId="5" xfId="1" applyFont="1" applyBorder="1" applyAlignment="1">
      <alignment horizontal="center" vertical="center" wrapText="1"/>
    </xf>
    <xf numFmtId="0" fontId="41" fillId="0" borderId="6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wrapText="1"/>
    </xf>
    <xf numFmtId="0" fontId="42" fillId="0" borderId="6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wrapText="1"/>
    </xf>
    <xf numFmtId="0" fontId="26" fillId="0" borderId="48" xfId="1" applyFont="1" applyBorder="1">
      <alignment vertical="center"/>
    </xf>
    <xf numFmtId="0" fontId="0" fillId="0" borderId="32" xfId="0" applyBorder="1"/>
    <xf numFmtId="0" fontId="0" fillId="0" borderId="31" xfId="0" applyBorder="1"/>
    <xf numFmtId="0" fontId="43" fillId="0" borderId="0" xfId="6" applyAlignment="1">
      <alignment vertical="center"/>
    </xf>
    <xf numFmtId="0" fontId="45" fillId="0" borderId="0" xfId="6" applyFont="1" applyAlignment="1">
      <alignment horizontal="center" vertical="center"/>
    </xf>
    <xf numFmtId="0" fontId="46" fillId="0" borderId="0" xfId="6" applyFont="1" applyAlignment="1">
      <alignment vertical="center"/>
    </xf>
    <xf numFmtId="0" fontId="47" fillId="0" borderId="0" xfId="6" applyFont="1" applyAlignment="1">
      <alignment vertical="center"/>
    </xf>
    <xf numFmtId="0" fontId="48" fillId="0" borderId="0" xfId="6" applyFont="1" applyAlignment="1">
      <alignment horizontal="right" vertical="center"/>
    </xf>
    <xf numFmtId="0" fontId="48" fillId="0" borderId="0" xfId="6" applyFont="1" applyAlignment="1">
      <alignment horizontal="left" vertical="center" wrapText="1"/>
    </xf>
    <xf numFmtId="0" fontId="48" fillId="0" borderId="0" xfId="6" applyFont="1" applyAlignment="1">
      <alignment horizontal="left" vertical="center"/>
    </xf>
    <xf numFmtId="0" fontId="48" fillId="0" borderId="0" xfId="6" applyFont="1" applyAlignment="1">
      <alignment vertical="center"/>
    </xf>
    <xf numFmtId="0" fontId="49" fillId="0" borderId="0" xfId="6" applyFont="1" applyAlignment="1">
      <alignment vertical="center"/>
    </xf>
    <xf numFmtId="0" fontId="50" fillId="11" borderId="0" xfId="6" applyFont="1" applyFill="1" applyAlignment="1">
      <alignment horizontal="left" vertical="center" indent="1"/>
    </xf>
    <xf numFmtId="0" fontId="50" fillId="11" borderId="0" xfId="6" applyFont="1" applyFill="1" applyAlignment="1">
      <alignment vertical="center"/>
    </xf>
    <xf numFmtId="0" fontId="14" fillId="11" borderId="0" xfId="6" applyFont="1" applyFill="1" applyAlignment="1">
      <alignment vertical="center"/>
    </xf>
    <xf numFmtId="0" fontId="14" fillId="0" borderId="0" xfId="6" applyFont="1" applyAlignment="1">
      <alignment vertical="center"/>
    </xf>
    <xf numFmtId="0" fontId="50" fillId="0" borderId="0" xfId="6" applyFont="1" applyAlignment="1">
      <alignment horizontal="left" vertical="center" indent="1"/>
    </xf>
    <xf numFmtId="0" fontId="50" fillId="0" borderId="0" xfId="6" applyFont="1" applyAlignment="1">
      <alignment vertical="center"/>
    </xf>
    <xf numFmtId="0" fontId="49" fillId="0" borderId="0" xfId="6" applyFont="1" applyAlignment="1">
      <alignment horizontal="left" vertical="center"/>
    </xf>
    <xf numFmtId="0" fontId="43" fillId="0" borderId="0" xfId="6" applyAlignment="1">
      <alignment horizontal="right" vertical="center"/>
    </xf>
    <xf numFmtId="0" fontId="48" fillId="0" borderId="0" xfId="6" applyFont="1" applyAlignment="1">
      <alignment vertical="center" wrapText="1"/>
    </xf>
    <xf numFmtId="0" fontId="48" fillId="0" borderId="0" xfId="6" applyFont="1" applyAlignment="1">
      <alignment horizontal="center" vertical="center" wrapText="1"/>
    </xf>
    <xf numFmtId="0" fontId="48" fillId="0" borderId="63" xfId="6" applyFont="1" applyBorder="1" applyAlignment="1">
      <alignment horizontal="center" vertical="center"/>
    </xf>
    <xf numFmtId="0" fontId="30" fillId="0" borderId="22" xfId="1" applyFont="1" applyBorder="1" applyAlignment="1">
      <alignment horizontal="left" vertical="center" shrinkToFit="1"/>
    </xf>
    <xf numFmtId="0" fontId="31" fillId="0" borderId="13" xfId="1" applyFont="1" applyBorder="1" applyAlignment="1">
      <alignment horizontal="left" vertical="center" shrinkToFit="1"/>
    </xf>
    <xf numFmtId="0" fontId="30" fillId="0" borderId="20" xfId="1" applyFont="1" applyBorder="1" applyAlignment="1">
      <alignment horizontal="left" vertical="center" shrinkToFit="1"/>
    </xf>
    <xf numFmtId="0" fontId="31" fillId="0" borderId="20" xfId="1" applyFont="1" applyBorder="1" applyAlignment="1">
      <alignment horizontal="left" vertical="center" shrinkToFit="1"/>
    </xf>
    <xf numFmtId="0" fontId="30" fillId="9" borderId="13" xfId="1" applyFont="1" applyFill="1" applyBorder="1" applyAlignment="1">
      <alignment horizontal="center" vertical="center" shrinkToFit="1"/>
    </xf>
    <xf numFmtId="0" fontId="30" fillId="0" borderId="17" xfId="1" applyFont="1" applyBorder="1" applyAlignment="1">
      <alignment horizontal="center" vertical="center" shrinkToFit="1"/>
    </xf>
    <xf numFmtId="0" fontId="30" fillId="0" borderId="37" xfId="1" applyFont="1" applyBorder="1" applyAlignment="1">
      <alignment horizontal="center" vertical="center" shrinkToFit="1"/>
    </xf>
    <xf numFmtId="0" fontId="30" fillId="0" borderId="34" xfId="1" applyFont="1" applyBorder="1" applyAlignment="1">
      <alignment horizontal="center" vertical="center" shrinkToFit="1"/>
    </xf>
    <xf numFmtId="0" fontId="30" fillId="0" borderId="33" xfId="1" applyFont="1" applyBorder="1" applyAlignment="1">
      <alignment horizontal="center" vertical="center" shrinkToFit="1"/>
    </xf>
    <xf numFmtId="0" fontId="28" fillId="0" borderId="35" xfId="1" applyFont="1" applyBorder="1" applyAlignment="1">
      <alignment horizontal="center" vertical="center" shrinkToFit="1"/>
    </xf>
    <xf numFmtId="0" fontId="36" fillId="4" borderId="24" xfId="1" applyFont="1" applyFill="1" applyBorder="1" applyAlignment="1">
      <alignment horizontal="center" vertical="center"/>
    </xf>
    <xf numFmtId="0" fontId="36" fillId="4" borderId="0" xfId="1" applyFont="1" applyFill="1" applyAlignment="1">
      <alignment horizontal="center" vertical="center"/>
    </xf>
    <xf numFmtId="0" fontId="36" fillId="4" borderId="25" xfId="1" applyFont="1" applyFill="1" applyBorder="1" applyAlignment="1">
      <alignment horizontal="center" vertical="center"/>
    </xf>
    <xf numFmtId="0" fontId="36" fillId="4" borderId="28" xfId="1" applyFont="1" applyFill="1" applyBorder="1" applyAlignment="1">
      <alignment horizontal="center" vertical="center"/>
    </xf>
    <xf numFmtId="0" fontId="36" fillId="4" borderId="26" xfId="1" applyFont="1" applyFill="1" applyBorder="1" applyAlignment="1">
      <alignment horizontal="center" vertical="center"/>
    </xf>
    <xf numFmtId="0" fontId="36" fillId="4" borderId="27" xfId="1" applyFont="1" applyFill="1" applyBorder="1" applyAlignment="1">
      <alignment horizontal="center" vertical="center"/>
    </xf>
    <xf numFmtId="0" fontId="36" fillId="4" borderId="24" xfId="1" applyFont="1" applyFill="1" applyBorder="1" applyAlignment="1">
      <alignment vertical="center" shrinkToFit="1"/>
    </xf>
    <xf numFmtId="0" fontId="36" fillId="4" borderId="0" xfId="1" applyFont="1" applyFill="1" applyAlignment="1">
      <alignment vertical="center" shrinkToFit="1"/>
    </xf>
    <xf numFmtId="0" fontId="36" fillId="4" borderId="25" xfId="1" applyFont="1" applyFill="1" applyBorder="1" applyAlignment="1">
      <alignment vertical="center" shrinkToFit="1"/>
    </xf>
    <xf numFmtId="0" fontId="36" fillId="4" borderId="28" xfId="1" applyFont="1" applyFill="1" applyBorder="1" applyAlignment="1">
      <alignment vertical="center" shrinkToFit="1"/>
    </xf>
    <xf numFmtId="0" fontId="36" fillId="4" borderId="26" xfId="1" applyFont="1" applyFill="1" applyBorder="1" applyAlignment="1">
      <alignment vertical="center" shrinkToFit="1"/>
    </xf>
    <xf numFmtId="0" fontId="36" fillId="4" borderId="27" xfId="1" applyFont="1" applyFill="1" applyBorder="1" applyAlignment="1">
      <alignment vertical="center" shrinkToFit="1"/>
    </xf>
    <xf numFmtId="0" fontId="26" fillId="4" borderId="77" xfId="1" applyFont="1" applyFill="1" applyBorder="1" applyAlignment="1">
      <alignment horizontal="center" vertical="center" wrapText="1" shrinkToFit="1"/>
    </xf>
    <xf numFmtId="0" fontId="36" fillId="4" borderId="78" xfId="1" applyFont="1" applyFill="1" applyBorder="1" applyAlignment="1">
      <alignment horizontal="center" vertical="center" shrinkToFit="1"/>
    </xf>
    <xf numFmtId="0" fontId="36" fillId="4" borderId="78" xfId="1" applyFont="1" applyFill="1" applyBorder="1" applyAlignment="1">
      <alignment horizontal="center" vertical="center" wrapText="1"/>
    </xf>
    <xf numFmtId="0" fontId="36" fillId="4" borderId="78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shrinkToFit="1"/>
    </xf>
    <xf numFmtId="0" fontId="7" fillId="2" borderId="20" xfId="1" applyFont="1" applyFill="1" applyBorder="1" applyAlignment="1">
      <alignment horizontal="center" vertical="center" shrinkToFit="1"/>
    </xf>
    <xf numFmtId="0" fontId="7" fillId="2" borderId="16" xfId="1" applyFont="1" applyFill="1" applyBorder="1" applyAlignment="1">
      <alignment horizontal="center" vertical="center" shrinkToFit="1"/>
    </xf>
    <xf numFmtId="0" fontId="7" fillId="2" borderId="18" xfId="1" applyFont="1" applyFill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 shrinkToFit="1"/>
    </xf>
    <xf numFmtId="0" fontId="9" fillId="0" borderId="93" xfId="1" applyFont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 shrinkToFit="1"/>
    </xf>
    <xf numFmtId="0" fontId="7" fillId="2" borderId="94" xfId="1" applyFont="1" applyFill="1" applyBorder="1" applyAlignment="1">
      <alignment horizontal="center" vertical="center" shrinkToFit="1"/>
    </xf>
    <xf numFmtId="0" fontId="9" fillId="0" borderId="6" xfId="1" applyFont="1" applyBorder="1" applyAlignment="1">
      <alignment horizontal="center" vertical="center" wrapText="1"/>
    </xf>
    <xf numFmtId="0" fontId="7" fillId="8" borderId="12" xfId="1" applyFont="1" applyFill="1" applyBorder="1" applyAlignment="1">
      <alignment horizontal="center" vertical="center"/>
    </xf>
    <xf numFmtId="176" fontId="7" fillId="8" borderId="13" xfId="1" applyNumberFormat="1" applyFont="1" applyFill="1" applyBorder="1" applyAlignment="1">
      <alignment horizontal="center" vertical="center"/>
    </xf>
    <xf numFmtId="0" fontId="7" fillId="8" borderId="13" xfId="1" applyFont="1" applyFill="1" applyBorder="1" applyAlignment="1">
      <alignment horizontal="center" vertical="center"/>
    </xf>
    <xf numFmtId="0" fontId="7" fillId="8" borderId="13" xfId="1" applyFont="1" applyFill="1" applyBorder="1" applyAlignment="1">
      <alignment horizontal="center" vertical="center" shrinkToFit="1"/>
    </xf>
    <xf numFmtId="0" fontId="7" fillId="8" borderId="20" xfId="1" applyFont="1" applyFill="1" applyBorder="1" applyAlignment="1">
      <alignment horizontal="center" vertical="center"/>
    </xf>
    <xf numFmtId="0" fontId="49" fillId="8" borderId="2" xfId="1" applyFont="1" applyFill="1" applyBorder="1" applyAlignment="1">
      <alignment horizontal="center" vertical="center"/>
    </xf>
    <xf numFmtId="0" fontId="28" fillId="0" borderId="43" xfId="1" applyFont="1" applyBorder="1" applyAlignment="1">
      <alignment horizontal="center" vertical="center" shrinkToFit="1"/>
    </xf>
    <xf numFmtId="0" fontId="28" fillId="0" borderId="44" xfId="1" applyFont="1" applyBorder="1" applyAlignment="1">
      <alignment horizontal="center" vertical="center" shrinkToFit="1"/>
    </xf>
    <xf numFmtId="0" fontId="28" fillId="0" borderId="45" xfId="1" applyFont="1" applyBorder="1" applyAlignment="1">
      <alignment horizontal="center" vertical="center" shrinkToFit="1"/>
    </xf>
    <xf numFmtId="0" fontId="28" fillId="0" borderId="46" xfId="1" applyFont="1" applyBorder="1" applyAlignment="1">
      <alignment horizontal="center" vertical="center" shrinkToFit="1"/>
    </xf>
    <xf numFmtId="0" fontId="28" fillId="0" borderId="47" xfId="1" applyFont="1" applyBorder="1" applyAlignment="1">
      <alignment horizontal="center" vertical="center" shrinkToFit="1"/>
    </xf>
    <xf numFmtId="0" fontId="28" fillId="0" borderId="48" xfId="1" applyFont="1" applyBorder="1" applyAlignment="1">
      <alignment horizontal="center" vertical="center" shrinkToFit="1"/>
    </xf>
    <xf numFmtId="0" fontId="28" fillId="0" borderId="17" xfId="5" applyFont="1" applyBorder="1" applyAlignment="1" applyProtection="1">
      <alignment horizontal="center" vertical="center" shrinkToFit="1"/>
      <protection locked="0"/>
    </xf>
    <xf numFmtId="0" fontId="28" fillId="0" borderId="49" xfId="5" applyFont="1" applyBorder="1" applyAlignment="1" applyProtection="1">
      <alignment horizontal="center" vertical="center" shrinkToFit="1"/>
      <protection locked="0"/>
    </xf>
    <xf numFmtId="0" fontId="28" fillId="0" borderId="50" xfId="5" applyFont="1" applyBorder="1" applyAlignment="1" applyProtection="1">
      <alignment horizontal="center" vertical="center" shrinkToFit="1"/>
      <protection locked="0"/>
    </xf>
    <xf numFmtId="0" fontId="28" fillId="0" borderId="51" xfId="5" applyFont="1" applyBorder="1" applyAlignment="1" applyProtection="1">
      <alignment horizontal="center" vertical="center" shrinkToFit="1"/>
      <protection locked="0"/>
    </xf>
    <xf numFmtId="0" fontId="38" fillId="0" borderId="0" xfId="1" applyFont="1" applyAlignment="1">
      <alignment horizontal="center" vertical="center" shrinkToFit="1"/>
    </xf>
    <xf numFmtId="0" fontId="25" fillId="0" borderId="0" xfId="1" applyFont="1" applyAlignment="1">
      <alignment horizontal="center" vertical="center" shrinkToFit="1"/>
    </xf>
    <xf numFmtId="14" fontId="51" fillId="0" borderId="0" xfId="1" applyNumberFormat="1" applyFont="1" applyAlignment="1">
      <alignment horizontal="right" vertical="center" shrinkToFit="1"/>
    </xf>
    <xf numFmtId="0" fontId="51" fillId="0" borderId="0" xfId="1" applyFont="1" applyAlignment="1">
      <alignment horizontal="right" vertical="center" shrinkToFit="1"/>
    </xf>
    <xf numFmtId="0" fontId="36" fillId="4" borderId="12" xfId="1" applyFont="1" applyFill="1" applyBorder="1" applyAlignment="1">
      <alignment horizontal="center" vertical="center" shrinkToFit="1"/>
    </xf>
    <xf numFmtId="0" fontId="32" fillId="4" borderId="54" xfId="1" applyFont="1" applyFill="1" applyBorder="1" applyAlignment="1">
      <alignment horizontal="center" vertical="center" wrapText="1" shrinkToFit="1"/>
    </xf>
    <xf numFmtId="0" fontId="32" fillId="4" borderId="54" xfId="1" applyFont="1" applyFill="1" applyBorder="1" applyAlignment="1">
      <alignment horizontal="center" vertical="center" shrinkToFit="1"/>
    </xf>
    <xf numFmtId="0" fontId="36" fillId="4" borderId="53" xfId="1" applyFont="1" applyFill="1" applyBorder="1" applyAlignment="1">
      <alignment horizontal="center" vertical="center" shrinkToFit="1"/>
    </xf>
    <xf numFmtId="0" fontId="36" fillId="4" borderId="54" xfId="1" applyFont="1" applyFill="1" applyBorder="1" applyAlignment="1">
      <alignment horizontal="center" vertical="center" shrinkToFit="1"/>
    </xf>
    <xf numFmtId="49" fontId="39" fillId="0" borderId="23" xfId="1" applyNumberFormat="1" applyFont="1" applyBorder="1" applyAlignment="1" applyProtection="1">
      <alignment horizontal="center" vertical="center" shrinkToFit="1"/>
      <protection locked="0"/>
    </xf>
    <xf numFmtId="0" fontId="39" fillId="0" borderId="55" xfId="1" applyFont="1" applyBorder="1" applyAlignment="1">
      <alignment horizontal="left" vertical="center" shrinkToFit="1"/>
    </xf>
    <xf numFmtId="0" fontId="36" fillId="4" borderId="56" xfId="1" applyFont="1" applyFill="1" applyBorder="1" applyAlignment="1">
      <alignment horizontal="center" vertical="center"/>
    </xf>
    <xf numFmtId="0" fontId="36" fillId="4" borderId="49" xfId="1" applyFont="1" applyFill="1" applyBorder="1" applyAlignment="1">
      <alignment horizontal="center" vertical="center"/>
    </xf>
    <xf numFmtId="0" fontId="36" fillId="4" borderId="22" xfId="1" applyFont="1" applyFill="1" applyBorder="1" applyAlignment="1">
      <alignment horizontal="center" vertical="center"/>
    </xf>
    <xf numFmtId="0" fontId="36" fillId="4" borderId="57" xfId="1" applyFont="1" applyFill="1" applyBorder="1" applyAlignment="1">
      <alignment horizontal="center" vertical="center" shrinkToFit="1"/>
    </xf>
    <xf numFmtId="0" fontId="36" fillId="4" borderId="58" xfId="1" applyFont="1" applyFill="1" applyBorder="1" applyAlignment="1">
      <alignment horizontal="center" vertical="center" shrinkToFit="1"/>
    </xf>
    <xf numFmtId="0" fontId="36" fillId="4" borderId="59" xfId="1" applyFont="1" applyFill="1" applyBorder="1" applyAlignment="1">
      <alignment horizontal="center" vertical="center" shrinkToFit="1"/>
    </xf>
    <xf numFmtId="0" fontId="36" fillId="6" borderId="49" xfId="5" applyFont="1" applyFill="1" applyBorder="1" applyAlignment="1" applyProtection="1">
      <alignment horizontal="center" vertical="center" shrinkToFit="1"/>
      <protection locked="0"/>
    </xf>
    <xf numFmtId="0" fontId="36" fillId="6" borderId="50" xfId="5" applyFont="1" applyFill="1" applyBorder="1" applyAlignment="1" applyProtection="1">
      <alignment horizontal="center" vertical="center" shrinkToFit="1"/>
      <protection locked="0"/>
    </xf>
    <xf numFmtId="0" fontId="28" fillId="0" borderId="13" xfId="1" applyFont="1" applyBorder="1" applyAlignment="1" applyProtection="1">
      <alignment horizontal="center" vertical="center" shrinkToFit="1"/>
      <protection locked="0"/>
    </xf>
    <xf numFmtId="0" fontId="36" fillId="4" borderId="13" xfId="1" applyFont="1" applyFill="1" applyBorder="1" applyAlignment="1">
      <alignment horizontal="center" vertical="center" shrinkToFit="1"/>
    </xf>
    <xf numFmtId="49" fontId="28" fillId="0" borderId="14" xfId="1" applyNumberFormat="1" applyFont="1" applyBorder="1" applyAlignment="1" applyProtection="1">
      <alignment horizontal="center" vertical="center" shrinkToFit="1"/>
      <protection locked="0"/>
    </xf>
    <xf numFmtId="49" fontId="52" fillId="0" borderId="14" xfId="2" applyNumberFormat="1" applyFont="1" applyBorder="1" applyAlignment="1" applyProtection="1">
      <alignment horizontal="center" vertical="center" shrinkToFit="1"/>
      <protection locked="0"/>
    </xf>
    <xf numFmtId="49" fontId="28" fillId="0" borderId="13" xfId="1" applyNumberFormat="1" applyFont="1" applyBorder="1" applyAlignment="1" applyProtection="1">
      <alignment horizontal="center" vertical="center" shrinkToFit="1"/>
      <protection locked="0"/>
    </xf>
    <xf numFmtId="0" fontId="36" fillId="4" borderId="13" xfId="1" applyFont="1" applyFill="1" applyBorder="1" applyAlignment="1">
      <alignment horizontal="center" vertical="center"/>
    </xf>
    <xf numFmtId="0" fontId="36" fillId="4" borderId="53" xfId="1" applyFont="1" applyFill="1" applyBorder="1" applyAlignment="1">
      <alignment horizontal="center" vertical="center" wrapText="1"/>
    </xf>
    <xf numFmtId="0" fontId="36" fillId="4" borderId="60" xfId="1" applyFont="1" applyFill="1" applyBorder="1" applyAlignment="1">
      <alignment horizontal="center" vertical="center"/>
    </xf>
    <xf numFmtId="0" fontId="36" fillId="4" borderId="14" xfId="1" applyFont="1" applyFill="1" applyBorder="1" applyAlignment="1">
      <alignment horizontal="center" vertical="center"/>
    </xf>
    <xf numFmtId="0" fontId="28" fillId="9" borderId="17" xfId="1" applyFont="1" applyFill="1" applyBorder="1" applyAlignment="1">
      <alignment horizontal="center" vertical="center" shrinkToFit="1"/>
    </xf>
    <xf numFmtId="0" fontId="28" fillId="9" borderId="51" xfId="1" applyFont="1" applyFill="1" applyBorder="1" applyAlignment="1">
      <alignment horizontal="center" vertical="center" shrinkToFit="1"/>
    </xf>
    <xf numFmtId="0" fontId="28" fillId="0" borderId="13" xfId="1" applyFont="1" applyBorder="1" applyAlignment="1">
      <alignment horizontal="center" vertical="center" shrinkToFit="1"/>
    </xf>
    <xf numFmtId="0" fontId="28" fillId="0" borderId="14" xfId="1" applyFont="1" applyBorder="1" applyAlignment="1">
      <alignment horizontal="center" vertical="center" shrinkToFit="1"/>
    </xf>
    <xf numFmtId="0" fontId="28" fillId="0" borderId="88" xfId="1" applyFont="1" applyBorder="1" applyAlignment="1">
      <alignment horizontal="center" vertical="center" shrinkToFit="1"/>
    </xf>
    <xf numFmtId="0" fontId="28" fillId="0" borderId="49" xfId="1" applyFont="1" applyBorder="1" applyAlignment="1">
      <alignment horizontal="center" vertical="center" shrinkToFit="1"/>
    </xf>
    <xf numFmtId="0" fontId="28" fillId="0" borderId="22" xfId="1" applyFont="1" applyBorder="1" applyAlignment="1">
      <alignment horizontal="center" vertical="center" shrinkToFit="1"/>
    </xf>
    <xf numFmtId="0" fontId="28" fillId="0" borderId="17" xfId="1" applyFont="1" applyBorder="1" applyAlignment="1">
      <alignment horizontal="center" vertical="center" shrinkToFit="1"/>
    </xf>
    <xf numFmtId="178" fontId="28" fillId="0" borderId="13" xfId="1" applyNumberFormat="1" applyFont="1" applyBorder="1" applyAlignment="1">
      <alignment horizontal="center" vertical="center" shrinkToFit="1"/>
    </xf>
    <xf numFmtId="0" fontId="28" fillId="0" borderId="23" xfId="1" applyFont="1" applyBorder="1" applyAlignment="1">
      <alignment horizontal="center" vertical="center" shrinkToFit="1"/>
    </xf>
    <xf numFmtId="0" fontId="28" fillId="0" borderId="62" xfId="1" applyFont="1" applyBorder="1" applyAlignment="1">
      <alignment horizontal="center" vertical="center" shrinkToFit="1"/>
    </xf>
    <xf numFmtId="0" fontId="28" fillId="0" borderId="54" xfId="1" applyFont="1" applyBorder="1" applyAlignment="1">
      <alignment horizontal="center" vertical="center" shrinkToFit="1"/>
    </xf>
    <xf numFmtId="0" fontId="28" fillId="0" borderId="84" xfId="1" applyFont="1" applyBorder="1" applyAlignment="1">
      <alignment horizontal="center" vertical="center" shrinkToFit="1"/>
    </xf>
    <xf numFmtId="178" fontId="28" fillId="0" borderId="54" xfId="1" applyNumberFormat="1" applyFont="1" applyBorder="1" applyAlignment="1">
      <alignment horizontal="center" vertical="center" shrinkToFit="1"/>
    </xf>
    <xf numFmtId="0" fontId="28" fillId="0" borderId="41" xfId="1" applyFont="1" applyBorder="1" applyAlignment="1">
      <alignment horizontal="center" vertical="center" shrinkToFit="1"/>
    </xf>
    <xf numFmtId="0" fontId="28" fillId="0" borderId="42" xfId="1" applyFont="1" applyBorder="1" applyAlignment="1">
      <alignment horizontal="center" vertical="center" shrinkToFit="1"/>
    </xf>
    <xf numFmtId="14" fontId="28" fillId="0" borderId="13" xfId="1" applyNumberFormat="1" applyFont="1" applyBorder="1" applyAlignment="1">
      <alignment horizontal="center" vertical="center" shrinkToFit="1"/>
    </xf>
    <xf numFmtId="0" fontId="36" fillId="0" borderId="13" xfId="1" applyFont="1" applyBorder="1" applyAlignment="1">
      <alignment horizontal="center" vertical="center"/>
    </xf>
    <xf numFmtId="0" fontId="36" fillId="0" borderId="25" xfId="1" applyFont="1" applyBorder="1" applyAlignment="1">
      <alignment horizontal="left" vertical="top" wrapText="1"/>
    </xf>
    <xf numFmtId="0" fontId="36" fillId="0" borderId="0" xfId="1" applyFont="1" applyAlignment="1">
      <alignment horizontal="left" vertical="top" wrapText="1"/>
    </xf>
    <xf numFmtId="0" fontId="26" fillId="0" borderId="13" xfId="1" applyFont="1" applyBorder="1" applyAlignment="1">
      <alignment horizontal="center" vertical="center"/>
    </xf>
    <xf numFmtId="0" fontId="28" fillId="9" borderId="84" xfId="1" applyFont="1" applyFill="1" applyBorder="1" applyAlignment="1">
      <alignment horizontal="center" vertical="center" shrinkToFit="1"/>
    </xf>
    <xf numFmtId="0" fontId="28" fillId="9" borderId="55" xfId="1" applyFont="1" applyFill="1" applyBorder="1" applyAlignment="1">
      <alignment horizontal="center" vertical="center" shrinkToFit="1"/>
    </xf>
    <xf numFmtId="49" fontId="30" fillId="0" borderId="64" xfId="1" applyNumberFormat="1" applyFont="1" applyBorder="1" applyAlignment="1">
      <alignment horizontal="center" vertical="center" shrinkToFit="1"/>
    </xf>
    <xf numFmtId="49" fontId="30" fillId="0" borderId="46" xfId="1" applyNumberFormat="1" applyFont="1" applyBorder="1" applyAlignment="1">
      <alignment horizontal="center" vertical="center" shrinkToFit="1"/>
    </xf>
    <xf numFmtId="179" fontId="29" fillId="0" borderId="0" xfId="1" applyNumberFormat="1" applyFont="1" applyAlignment="1">
      <alignment horizontal="center" vertical="center"/>
    </xf>
    <xf numFmtId="49" fontId="30" fillId="0" borderId="0" xfId="1" applyNumberFormat="1" applyFont="1" applyAlignment="1">
      <alignment horizontal="center" vertical="center" shrinkToFit="1"/>
    </xf>
    <xf numFmtId="49" fontId="30" fillId="0" borderId="48" xfId="1" applyNumberFormat="1" applyFont="1" applyBorder="1" applyAlignment="1">
      <alignment horizontal="center" vertical="center" shrinkToFit="1"/>
    </xf>
    <xf numFmtId="0" fontId="33" fillId="0" borderId="0" xfId="1" applyFont="1" applyAlignment="1">
      <alignment horizontal="center" vertical="center"/>
    </xf>
    <xf numFmtId="0" fontId="29" fillId="0" borderId="26" xfId="1" applyFont="1" applyBorder="1" applyAlignment="1">
      <alignment horizontal="center" vertical="center" readingOrder="1"/>
    </xf>
    <xf numFmtId="0" fontId="36" fillId="5" borderId="36" xfId="1" applyFont="1" applyFill="1" applyBorder="1" applyAlignment="1">
      <alignment horizontal="center" vertical="center" shrinkToFit="1"/>
    </xf>
    <xf numFmtId="0" fontId="36" fillId="5" borderId="0" xfId="1" applyFont="1" applyFill="1" applyAlignment="1">
      <alignment horizontal="center" vertical="center" shrinkToFit="1"/>
    </xf>
    <xf numFmtId="0" fontId="36" fillId="5" borderId="38" xfId="1" applyFont="1" applyFill="1" applyBorder="1" applyAlignment="1">
      <alignment horizontal="center" vertical="center" shrinkToFit="1"/>
    </xf>
    <xf numFmtId="0" fontId="36" fillId="5" borderId="85" xfId="1" applyFont="1" applyFill="1" applyBorder="1" applyAlignment="1">
      <alignment horizontal="center" vertical="center"/>
    </xf>
    <xf numFmtId="0" fontId="36" fillId="5" borderId="63" xfId="1" applyFont="1" applyFill="1" applyBorder="1" applyAlignment="1">
      <alignment horizontal="center" vertical="center"/>
    </xf>
    <xf numFmtId="0" fontId="36" fillId="5" borderId="86" xfId="1" applyFont="1" applyFill="1" applyBorder="1" applyAlignment="1">
      <alignment horizontal="center" vertical="center"/>
    </xf>
    <xf numFmtId="0" fontId="36" fillId="5" borderId="87" xfId="1" applyFont="1" applyFill="1" applyBorder="1" applyAlignment="1">
      <alignment horizontal="center" vertical="center"/>
    </xf>
    <xf numFmtId="0" fontId="30" fillId="0" borderId="34" xfId="1" applyFont="1" applyBorder="1" applyAlignment="1">
      <alignment horizontal="center" vertical="center" shrinkToFit="1"/>
    </xf>
    <xf numFmtId="0" fontId="30" fillId="0" borderId="64" xfId="1" applyFont="1" applyBorder="1" applyAlignment="1">
      <alignment horizontal="center" vertical="center" shrinkToFit="1"/>
    </xf>
    <xf numFmtId="0" fontId="30" fillId="0" borderId="65" xfId="1" applyFont="1" applyBorder="1" applyAlignment="1">
      <alignment horizontal="center" vertical="center" shrinkToFit="1"/>
    </xf>
    <xf numFmtId="0" fontId="28" fillId="0" borderId="35" xfId="1" applyFont="1" applyBorder="1" applyAlignment="1">
      <alignment horizontal="center" vertical="center" shrinkToFit="1"/>
    </xf>
    <xf numFmtId="0" fontId="28" fillId="0" borderId="31" xfId="1" applyFont="1" applyBorder="1" applyAlignment="1">
      <alignment horizontal="center" vertical="center" shrinkToFit="1"/>
    </xf>
    <xf numFmtId="0" fontId="28" fillId="0" borderId="40" xfId="1" applyFont="1" applyBorder="1" applyAlignment="1">
      <alignment horizontal="center" vertical="center" shrinkToFit="1"/>
    </xf>
    <xf numFmtId="49" fontId="28" fillId="0" borderId="31" xfId="1" applyNumberFormat="1" applyFont="1" applyBorder="1" applyAlignment="1">
      <alignment horizontal="center" vertical="center" shrinkToFit="1"/>
    </xf>
    <xf numFmtId="49" fontId="28" fillId="0" borderId="66" xfId="1" applyNumberFormat="1" applyFont="1" applyBorder="1" applyAlignment="1">
      <alignment horizontal="center" vertical="center" shrinkToFit="1"/>
    </xf>
    <xf numFmtId="0" fontId="30" fillId="0" borderId="33" xfId="1" applyFont="1" applyBorder="1" applyAlignment="1">
      <alignment horizontal="center" vertical="center" shrinkToFit="1"/>
    </xf>
    <xf numFmtId="0" fontId="30" fillId="0" borderId="0" xfId="1" applyFont="1" applyAlignment="1">
      <alignment horizontal="center" vertical="center" shrinkToFit="1"/>
    </xf>
    <xf numFmtId="0" fontId="30" fillId="0" borderId="38" xfId="1" applyFont="1" applyBorder="1" applyAlignment="1">
      <alignment horizontal="center" vertical="center" shrinkToFit="1"/>
    </xf>
    <xf numFmtId="0" fontId="36" fillId="7" borderId="61" xfId="1" applyFont="1" applyFill="1" applyBorder="1" applyAlignment="1">
      <alignment horizontal="center" vertical="center" shrinkToFit="1"/>
    </xf>
    <xf numFmtId="0" fontId="36" fillId="7" borderId="23" xfId="1" applyFont="1" applyFill="1" applyBorder="1" applyAlignment="1">
      <alignment horizontal="center" vertical="center" shrinkToFit="1"/>
    </xf>
    <xf numFmtId="0" fontId="36" fillId="7" borderId="62" xfId="1" applyFont="1" applyFill="1" applyBorder="1" applyAlignment="1">
      <alignment horizontal="center" vertical="center" shrinkToFit="1"/>
    </xf>
    <xf numFmtId="0" fontId="36" fillId="4" borderId="81" xfId="1" applyFont="1" applyFill="1" applyBorder="1" applyAlignment="1">
      <alignment horizontal="center" vertical="center"/>
    </xf>
    <xf numFmtId="0" fontId="36" fillId="4" borderId="82" xfId="1" applyFont="1" applyFill="1" applyBorder="1" applyAlignment="1">
      <alignment horizontal="center" vertical="center"/>
    </xf>
    <xf numFmtId="0" fontId="36" fillId="4" borderId="79" xfId="1" applyFont="1" applyFill="1" applyBorder="1" applyAlignment="1">
      <alignment horizontal="center" vertical="center" wrapText="1"/>
    </xf>
    <xf numFmtId="0" fontId="36" fillId="4" borderId="80" xfId="1" applyFont="1" applyFill="1" applyBorder="1" applyAlignment="1">
      <alignment horizontal="center" vertical="center"/>
    </xf>
    <xf numFmtId="0" fontId="36" fillId="4" borderId="52" xfId="1" applyFont="1" applyFill="1" applyBorder="1" applyAlignment="1">
      <alignment horizontal="center" vertical="center"/>
    </xf>
    <xf numFmtId="0" fontId="36" fillId="4" borderId="11" xfId="1" applyFont="1" applyFill="1" applyBorder="1" applyAlignment="1">
      <alignment horizontal="center" vertical="center" shrinkToFit="1"/>
    </xf>
    <xf numFmtId="0" fontId="28" fillId="0" borderId="76" xfId="5" applyFont="1" applyBorder="1" applyAlignment="1" applyProtection="1">
      <alignment horizontal="center" vertical="center" shrinkToFit="1"/>
      <protection locked="0"/>
    </xf>
    <xf numFmtId="49" fontId="28" fillId="0" borderId="13" xfId="5" applyNumberFormat="1" applyFont="1" applyBorder="1" applyAlignment="1" applyProtection="1">
      <alignment horizontal="center" vertical="center" shrinkToFit="1"/>
      <protection locked="0"/>
    </xf>
    <xf numFmtId="0" fontId="36" fillId="4" borderId="13" xfId="1" applyFont="1" applyFill="1" applyBorder="1" applyAlignment="1">
      <alignment horizontal="center" vertical="center" wrapText="1"/>
    </xf>
    <xf numFmtId="0" fontId="28" fillId="0" borderId="90" xfId="5" applyFont="1" applyBorder="1" applyAlignment="1" applyProtection="1">
      <alignment horizontal="center" vertical="center" shrinkToFit="1"/>
      <protection locked="0"/>
    </xf>
    <xf numFmtId="0" fontId="28" fillId="0" borderId="91" xfId="5" applyFont="1" applyBorder="1" applyAlignment="1" applyProtection="1">
      <alignment horizontal="center" vertical="center" shrinkToFit="1"/>
      <protection locked="0"/>
    </xf>
    <xf numFmtId="0" fontId="28" fillId="0" borderId="92" xfId="5" applyFont="1" applyBorder="1" applyAlignment="1" applyProtection="1">
      <alignment horizontal="center" vertical="center" shrinkToFit="1"/>
      <protection locked="0"/>
    </xf>
    <xf numFmtId="0" fontId="36" fillId="4" borderId="17" xfId="1" applyFont="1" applyFill="1" applyBorder="1" applyAlignment="1">
      <alignment horizontal="center" vertical="center"/>
    </xf>
    <xf numFmtId="0" fontId="8" fillId="0" borderId="5" xfId="1" applyFont="1" applyBorder="1" applyAlignment="1">
      <alignment horizontal="center" vertical="center" textRotation="255" shrinkToFit="1"/>
    </xf>
    <xf numFmtId="0" fontId="9" fillId="0" borderId="67" xfId="1" applyFont="1" applyBorder="1" applyAlignment="1">
      <alignment horizontal="center" vertical="center"/>
    </xf>
    <xf numFmtId="20" fontId="7" fillId="0" borderId="70" xfId="1" applyNumberFormat="1" applyFont="1" applyBorder="1" applyAlignment="1">
      <alignment horizontal="center" vertical="center"/>
    </xf>
    <xf numFmtId="0" fontId="54" fillId="8" borderId="68" xfId="1" applyFont="1" applyFill="1" applyBorder="1" applyAlignment="1">
      <alignment horizontal="center" vertical="center" shrinkToFit="1"/>
    </xf>
    <xf numFmtId="0" fontId="54" fillId="8" borderId="83" xfId="1" applyFont="1" applyFill="1" applyBorder="1" applyAlignment="1">
      <alignment horizontal="center" vertical="center" shrinkToFit="1"/>
    </xf>
    <xf numFmtId="0" fontId="54" fillId="8" borderId="69" xfId="1" applyFont="1" applyFill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/>
    </xf>
    <xf numFmtId="0" fontId="4" fillId="0" borderId="64" xfId="1" applyFont="1" applyBorder="1" applyAlignment="1">
      <alignment horizontal="center" vertical="center"/>
    </xf>
    <xf numFmtId="0" fontId="4" fillId="0" borderId="6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 textRotation="255" shrinkToFit="1"/>
    </xf>
    <xf numFmtId="0" fontId="53" fillId="8" borderId="71" xfId="1" applyFont="1" applyFill="1" applyBorder="1" applyAlignment="1">
      <alignment horizontal="center" vertical="center" shrinkToFit="1"/>
    </xf>
    <xf numFmtId="0" fontId="12" fillId="0" borderId="72" xfId="1" applyFont="1" applyBorder="1" applyAlignment="1">
      <alignment horizontal="center" vertical="center" textRotation="255"/>
    </xf>
    <xf numFmtId="0" fontId="12" fillId="0" borderId="73" xfId="1" applyFont="1" applyBorder="1" applyAlignment="1">
      <alignment horizontal="center" vertical="center" textRotation="255" shrinkToFit="1"/>
    </xf>
    <xf numFmtId="0" fontId="55" fillId="8" borderId="74" xfId="1" applyFont="1" applyFill="1" applyBorder="1" applyAlignment="1">
      <alignment horizontal="center" vertical="center" shrinkToFit="1"/>
    </xf>
    <xf numFmtId="0" fontId="9" fillId="0" borderId="21" xfId="1" applyFont="1" applyBorder="1" applyAlignment="1">
      <alignment horizontal="center" vertical="center" shrinkToFit="1"/>
    </xf>
    <xf numFmtId="0" fontId="20" fillId="8" borderId="75" xfId="1" applyFont="1" applyFill="1" applyBorder="1" applyAlignment="1">
      <alignment horizontal="center" vertical="center"/>
    </xf>
    <xf numFmtId="0" fontId="7" fillId="0" borderId="75" xfId="1" applyFont="1" applyBorder="1" applyAlignment="1">
      <alignment vertical="center" shrinkToFit="1"/>
    </xf>
    <xf numFmtId="0" fontId="7" fillId="2" borderId="13" xfId="1" applyFont="1" applyFill="1" applyBorder="1" applyAlignment="1">
      <alignment horizontal="center" vertical="center" shrinkToFit="1"/>
    </xf>
    <xf numFmtId="0" fontId="7" fillId="2" borderId="20" xfId="1" applyFont="1" applyFill="1" applyBorder="1" applyAlignment="1">
      <alignment horizontal="center" vertical="center" shrinkToFit="1"/>
    </xf>
    <xf numFmtId="0" fontId="48" fillId="0" borderId="0" xfId="6" applyFont="1" applyAlignment="1">
      <alignment horizontal="left" vertical="center" wrapText="1"/>
    </xf>
    <xf numFmtId="0" fontId="43" fillId="0" borderId="0" xfId="6" applyAlignment="1">
      <alignment horizontal="left" vertical="center"/>
    </xf>
    <xf numFmtId="0" fontId="43" fillId="0" borderId="0" xfId="6" applyAlignment="1">
      <alignment vertical="center"/>
    </xf>
    <xf numFmtId="0" fontId="46" fillId="0" borderId="89" xfId="6" applyFont="1" applyBorder="1" applyAlignment="1">
      <alignment horizontal="center" vertical="center" wrapText="1"/>
    </xf>
    <xf numFmtId="0" fontId="46" fillId="0" borderId="63" xfId="6" applyFont="1" applyBorder="1" applyAlignment="1">
      <alignment horizontal="center" vertical="center" wrapText="1"/>
    </xf>
    <xf numFmtId="0" fontId="46" fillId="0" borderId="0" xfId="6" applyFont="1" applyAlignment="1">
      <alignment horizontal="center" vertical="center" wrapText="1"/>
    </xf>
    <xf numFmtId="0" fontId="48" fillId="0" borderId="63" xfId="6" applyFont="1" applyBorder="1" applyAlignment="1">
      <alignment horizontal="center" vertical="center"/>
    </xf>
    <xf numFmtId="0" fontId="44" fillId="10" borderId="0" xfId="6" applyFont="1" applyFill="1" applyAlignment="1">
      <alignment horizontal="center" vertical="center" shrinkToFit="1"/>
    </xf>
    <xf numFmtId="0" fontId="48" fillId="0" borderId="0" xfId="6" applyFont="1" applyAlignment="1">
      <alignment horizontal="left" vertical="center"/>
    </xf>
  </cellXfs>
  <cellStyles count="7">
    <cellStyle name="Excel Built-in Normal" xfId="1" xr:uid="{00000000-0005-0000-0000-000000000000}"/>
    <cellStyle name="ハイパーリンク" xfId="2" builtinId="8"/>
    <cellStyle name="ハイパーリンク 2" xfId="3" xr:uid="{00000000-0005-0000-0000-000002000000}"/>
    <cellStyle name="標準" xfId="0" builtinId="0"/>
    <cellStyle name="標準 2" xfId="4" xr:uid="{00000000-0005-0000-0000-000004000000}"/>
    <cellStyle name="標準 3" xfId="6" xr:uid="{09FC2507-FBCE-404D-A245-DCF66BC19159}"/>
    <cellStyle name="標準_Sheet1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B0F0"/>
      <rgbColor rgb="00F2F2F2"/>
      <rgbColor rgb="00CCFFCC"/>
      <rgbColor rgb="00FFFF99"/>
      <rgbColor rgb="00BFBFB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24</xdr:row>
      <xdr:rowOff>0</xdr:rowOff>
    </xdr:from>
    <xdr:to>
      <xdr:col>27</xdr:col>
      <xdr:colOff>266700</xdr:colOff>
      <xdr:row>34</xdr:row>
      <xdr:rowOff>295275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078B9FE6-0D95-4565-9DB0-4C21B586BA70}"/>
            </a:ext>
          </a:extLst>
        </xdr:cNvPr>
        <xdr:cNvSpPr>
          <a:spLocks noChangeArrowheads="1"/>
        </xdr:cNvSpPr>
      </xdr:nvSpPr>
      <xdr:spPr bwMode="auto">
        <a:xfrm>
          <a:off x="19050" y="7467600"/>
          <a:ext cx="7092950" cy="3343275"/>
        </a:xfrm>
        <a:prstGeom prst="roundRect">
          <a:avLst>
            <a:gd name="adj" fmla="val 10194"/>
          </a:avLst>
        </a:prstGeom>
        <a:noFill/>
        <a:ln w="12700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133350</xdr:colOff>
      <xdr:row>36</xdr:row>
      <xdr:rowOff>171450</xdr:rowOff>
    </xdr:from>
    <xdr:to>
      <xdr:col>17</xdr:col>
      <xdr:colOff>228600</xdr:colOff>
      <xdr:row>36</xdr:row>
      <xdr:rowOff>171450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5A1EE577-B65F-4091-A742-71AF07209E86}"/>
            </a:ext>
          </a:extLst>
        </xdr:cNvPr>
        <xdr:cNvSpPr>
          <a:spLocks noChangeShapeType="1"/>
        </xdr:cNvSpPr>
      </xdr:nvSpPr>
      <xdr:spPr bwMode="auto">
        <a:xfrm>
          <a:off x="4197350" y="11296650"/>
          <a:ext cx="349250" cy="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37</xdr:row>
      <xdr:rowOff>161925</xdr:rowOff>
    </xdr:from>
    <xdr:to>
      <xdr:col>17</xdr:col>
      <xdr:colOff>228600</xdr:colOff>
      <xdr:row>37</xdr:row>
      <xdr:rowOff>161925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5DBCE89F-5EA1-4B42-9266-60298A391C38}"/>
            </a:ext>
          </a:extLst>
        </xdr:cNvPr>
        <xdr:cNvSpPr>
          <a:spLocks noChangeShapeType="1"/>
        </xdr:cNvSpPr>
      </xdr:nvSpPr>
      <xdr:spPr bwMode="auto">
        <a:xfrm>
          <a:off x="3552825" y="11591925"/>
          <a:ext cx="993775" cy="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123825</xdr:colOff>
      <xdr:row>38</xdr:row>
      <xdr:rowOff>161925</xdr:rowOff>
    </xdr:from>
    <xdr:to>
      <xdr:col>17</xdr:col>
      <xdr:colOff>228600</xdr:colOff>
      <xdr:row>38</xdr:row>
      <xdr:rowOff>161925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A82186A5-FA11-4B9A-B9E7-6B2C7CD230F2}"/>
            </a:ext>
          </a:extLst>
        </xdr:cNvPr>
        <xdr:cNvSpPr>
          <a:spLocks noChangeShapeType="1"/>
        </xdr:cNvSpPr>
      </xdr:nvSpPr>
      <xdr:spPr bwMode="auto">
        <a:xfrm>
          <a:off x="2409825" y="11896725"/>
          <a:ext cx="2136775" cy="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39</xdr:row>
      <xdr:rowOff>161925</xdr:rowOff>
    </xdr:from>
    <xdr:to>
      <xdr:col>17</xdr:col>
      <xdr:colOff>228600</xdr:colOff>
      <xdr:row>39</xdr:row>
      <xdr:rowOff>161925</xdr:rowOff>
    </xdr:to>
    <xdr:sp macro="" textlink="">
      <xdr:nvSpPr>
        <xdr:cNvPr id="6" name="Line 8">
          <a:extLst>
            <a:ext uri="{FF2B5EF4-FFF2-40B4-BE49-F238E27FC236}">
              <a16:creationId xmlns:a16="http://schemas.microsoft.com/office/drawing/2014/main" id="{DC2BA3B3-459A-4DB2-94DE-CB307DAC0FBD}"/>
            </a:ext>
          </a:extLst>
        </xdr:cNvPr>
        <xdr:cNvSpPr>
          <a:spLocks noChangeShapeType="1"/>
        </xdr:cNvSpPr>
      </xdr:nvSpPr>
      <xdr:spPr bwMode="auto">
        <a:xfrm>
          <a:off x="2286000" y="12201525"/>
          <a:ext cx="2260600" cy="0"/>
        </a:xfrm>
        <a:prstGeom prst="line">
          <a:avLst/>
        </a:prstGeom>
        <a:noFill/>
        <a:ln w="254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IJ33"/>
  <sheetViews>
    <sheetView tabSelected="1" view="pageBreakPreview" topLeftCell="A2" zoomScale="70" zoomScaleNormal="70" zoomScaleSheetLayoutView="70" workbookViewId="0">
      <selection activeCell="T18" sqref="T18:AA18"/>
    </sheetView>
  </sheetViews>
  <sheetFormatPr defaultColWidth="0" defaultRowHeight="0" customHeight="1" zeroHeight="1"/>
  <cols>
    <col min="1" max="1" width="3.296875" style="61" customWidth="1"/>
    <col min="2" max="36" width="3.296875" style="45" customWidth="1"/>
    <col min="37" max="38" width="7.296875" style="45" customWidth="1"/>
    <col min="39" max="39" width="8.09765625" style="60" customWidth="1"/>
    <col min="40" max="40" width="25.69921875" style="60" customWidth="1"/>
    <col min="41" max="41" width="25.69921875" style="45" customWidth="1"/>
    <col min="42" max="42" width="17" style="45" customWidth="1"/>
    <col min="43" max="43" width="6.3984375" style="45" customWidth="1"/>
    <col min="44" max="44" width="4" style="45" customWidth="1"/>
    <col min="45" max="45" width="19.8984375" style="45" customWidth="1"/>
    <col min="46" max="46" width="17.3984375" style="45" customWidth="1"/>
    <col min="47" max="47" width="10.69921875" style="45" customWidth="1"/>
    <col min="48" max="48" width="4.69921875" style="45" hidden="1" customWidth="1"/>
    <col min="49" max="50" width="2.296875" style="45" hidden="1" customWidth="1"/>
    <col min="51" max="238" width="2.59765625" style="45" hidden="1" customWidth="1"/>
    <col min="239" max="239" width="9.69921875" style="45" hidden="1" customWidth="1"/>
    <col min="240" max="241" width="11.59765625" style="45" hidden="1" customWidth="1"/>
    <col min="242" max="242" width="10.3984375" style="45" hidden="1" customWidth="1"/>
    <col min="243" max="243" width="12.09765625" style="45" hidden="1" customWidth="1"/>
    <col min="244" max="244" width="14.3984375" style="45" hidden="1" customWidth="1"/>
    <col min="245" max="16384" width="2.59765625" style="45" hidden="1"/>
  </cols>
  <sheetData>
    <row r="1" spans="1:244" ht="33.75" customHeight="1" thickBot="1">
      <c r="A1" s="177" t="s">
        <v>64</v>
      </c>
      <c r="B1" s="177"/>
      <c r="C1" s="177"/>
      <c r="D1" s="177"/>
      <c r="E1" s="177"/>
      <c r="F1" s="177"/>
      <c r="G1" s="177"/>
      <c r="H1" s="177"/>
      <c r="I1" s="178" t="s">
        <v>124</v>
      </c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9">
        <v>45962</v>
      </c>
      <c r="AR1" s="180"/>
      <c r="AS1" s="180"/>
      <c r="AT1" s="180"/>
      <c r="AU1" s="180"/>
      <c r="AV1" s="44"/>
      <c r="BB1" s="46"/>
      <c r="BC1" s="46"/>
      <c r="BD1" s="46"/>
      <c r="BE1" s="46"/>
      <c r="BF1" s="46"/>
      <c r="IF1" s="46"/>
      <c r="IG1" s="46"/>
      <c r="IH1" s="46"/>
      <c r="II1" s="46"/>
    </row>
    <row r="2" spans="1:244" ht="30" customHeight="1">
      <c r="A2" s="260" t="s">
        <v>3</v>
      </c>
      <c r="B2" s="260"/>
      <c r="C2" s="260"/>
      <c r="D2" s="260"/>
      <c r="E2" s="260"/>
      <c r="F2" s="261" t="s">
        <v>4</v>
      </c>
      <c r="G2" s="261"/>
      <c r="H2" s="261"/>
      <c r="I2" s="265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7"/>
      <c r="AK2" s="147" t="s">
        <v>67</v>
      </c>
      <c r="AL2" s="148" t="s">
        <v>8</v>
      </c>
      <c r="AM2" s="149" t="s">
        <v>20</v>
      </c>
      <c r="AN2" s="150" t="s">
        <v>58</v>
      </c>
      <c r="AO2" s="150" t="s">
        <v>21</v>
      </c>
      <c r="AP2" s="149" t="s">
        <v>43</v>
      </c>
      <c r="AQ2" s="149" t="s">
        <v>22</v>
      </c>
      <c r="AR2" s="258" t="s">
        <v>115</v>
      </c>
      <c r="AS2" s="259"/>
      <c r="AT2" s="256" t="s">
        <v>117</v>
      </c>
      <c r="AU2" s="257"/>
      <c r="BB2" s="47"/>
      <c r="BC2" s="46"/>
      <c r="BD2" s="46"/>
      <c r="BE2" s="47"/>
      <c r="BF2" s="47"/>
      <c r="IG2" s="46" t="s">
        <v>16</v>
      </c>
      <c r="IH2" s="46" t="s">
        <v>17</v>
      </c>
      <c r="II2" s="46" t="s">
        <v>18</v>
      </c>
      <c r="IJ2" s="46" t="s">
        <v>19</v>
      </c>
    </row>
    <row r="3" spans="1:244" ht="33.75" customHeight="1">
      <c r="A3" s="135"/>
      <c r="B3" s="136"/>
      <c r="C3" s="136"/>
      <c r="D3" s="136"/>
      <c r="E3" s="137"/>
      <c r="F3" s="181" t="s">
        <v>23</v>
      </c>
      <c r="G3" s="181"/>
      <c r="H3" s="181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/>
      <c r="AC3" s="262"/>
      <c r="AD3" s="262"/>
      <c r="AE3" s="262"/>
      <c r="AF3" s="262"/>
      <c r="AG3" s="262"/>
      <c r="AH3" s="262"/>
      <c r="AI3" s="262"/>
      <c r="AJ3" s="63"/>
      <c r="AK3" s="62"/>
      <c r="AL3" s="49"/>
      <c r="AM3" s="49"/>
      <c r="AN3" s="125"/>
      <c r="AO3" s="126"/>
      <c r="AP3" s="50"/>
      <c r="AQ3" s="129" t="str">
        <f>IF($AP3="","",DATEDIF($AP3,$AQ$1,"Y"))</f>
        <v/>
      </c>
      <c r="AR3" s="130" t="s">
        <v>46</v>
      </c>
      <c r="AS3" s="92"/>
      <c r="AT3" s="169"/>
      <c r="AU3" s="170"/>
      <c r="AY3" s="47"/>
      <c r="AZ3" s="46"/>
      <c r="BA3" s="46"/>
      <c r="BB3" s="47"/>
      <c r="BC3" s="47"/>
      <c r="ID3" s="45" t="e">
        <f>TRIM(#REF!)&amp; "　"&amp;TRIM("#REF!)")</f>
        <v>#REF!</v>
      </c>
      <c r="IE3" s="45" t="e">
        <f>ASC(TRIM(#REF!)&amp;" "&amp;TRIM("#REF!))"))</f>
        <v>#REF!</v>
      </c>
      <c r="IF3" s="48" t="e">
        <f>IF(#REF! ="","",#REF!)</f>
        <v>#REF!</v>
      </c>
      <c r="IG3" s="48" t="e">
        <f>IF("#REF!="""","""",#REF!)",TRUE)</f>
        <v>#VALUE!</v>
      </c>
    </row>
    <row r="4" spans="1:244" ht="33.75" customHeight="1">
      <c r="A4" s="138"/>
      <c r="B4" s="139"/>
      <c r="C4" s="139"/>
      <c r="D4" s="139"/>
      <c r="E4" s="140"/>
      <c r="F4" s="182" t="s">
        <v>69</v>
      </c>
      <c r="G4" s="183"/>
      <c r="H4" s="18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U4" s="264" t="s">
        <v>55</v>
      </c>
      <c r="V4" s="264"/>
      <c r="W4" s="264"/>
      <c r="X4" s="264"/>
      <c r="Y4" s="264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64"/>
      <c r="AK4" s="62"/>
      <c r="AL4" s="49"/>
      <c r="AM4" s="49"/>
      <c r="AN4" s="125"/>
      <c r="AO4" s="126"/>
      <c r="AP4" s="50"/>
      <c r="AQ4" s="129" t="str">
        <f t="shared" ref="AQ4:AQ22" si="0">IF($AP4="","",DATEDIF($AP4,$AQ$1,"Y"))</f>
        <v/>
      </c>
      <c r="AR4" s="130" t="s">
        <v>53</v>
      </c>
      <c r="AS4" s="92"/>
      <c r="AT4" s="169"/>
      <c r="AU4" s="170"/>
      <c r="AX4" s="47"/>
      <c r="AY4" s="46"/>
      <c r="AZ4" s="46"/>
      <c r="BA4" s="47"/>
      <c r="BB4" s="47"/>
      <c r="IC4" s="45" t="str">
        <f>TRIM(AN7)&amp; "　"&amp;TRIM("#REF!)")</f>
        <v>　#REF!)</v>
      </c>
      <c r="ID4" s="45" t="str">
        <f>ASC(TRIM(AO7)&amp;" "&amp;TRIM("#REF!))"))</f>
        <v xml:space="preserve"> #REF!))</v>
      </c>
      <c r="IE4" s="48" t="str">
        <f>IF(AP7 ="","",AP7)</f>
        <v/>
      </c>
      <c r="IF4" s="48" t="e">
        <f t="shared" ref="IF4:IF14" si="1">IF("#REF!="""","""",#REF!)",TRUE)</f>
        <v>#VALUE!</v>
      </c>
    </row>
    <row r="5" spans="1:244" ht="33.75" customHeight="1">
      <c r="A5" s="188" t="s">
        <v>40</v>
      </c>
      <c r="B5" s="189"/>
      <c r="C5" s="189"/>
      <c r="D5" s="189"/>
      <c r="E5" s="190"/>
      <c r="F5" s="191" t="s">
        <v>41</v>
      </c>
      <c r="G5" s="192"/>
      <c r="H5" s="193"/>
      <c r="I5" s="173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5"/>
      <c r="U5" s="194" t="s">
        <v>42</v>
      </c>
      <c r="V5" s="194"/>
      <c r="W5" s="194"/>
      <c r="X5" s="195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6"/>
      <c r="AJ5" s="65"/>
      <c r="AK5" s="62"/>
      <c r="AL5" s="49"/>
      <c r="AM5" s="49"/>
      <c r="AN5" s="125"/>
      <c r="AO5" s="126"/>
      <c r="AP5" s="50"/>
      <c r="AQ5" s="129" t="str">
        <f t="shared" si="0"/>
        <v/>
      </c>
      <c r="AR5" s="130" t="s">
        <v>46</v>
      </c>
      <c r="AS5" s="92"/>
      <c r="AT5" s="171"/>
      <c r="AU5" s="172"/>
      <c r="AX5" s="47"/>
      <c r="AY5" s="46"/>
      <c r="AZ5" s="46"/>
      <c r="BA5" s="47"/>
      <c r="BB5" s="47"/>
      <c r="IC5" s="45" t="str">
        <f>TRIM(AN10)&amp; "　"&amp;TRIM("#REF!)")</f>
        <v>　#REF!)</v>
      </c>
      <c r="ID5" s="45" t="str">
        <f>ASC(TRIM(AO10)&amp;" "&amp;TRIM("#REF!))"))</f>
        <v xml:space="preserve"> #REF!))</v>
      </c>
      <c r="IE5" s="48" t="str">
        <f>IF(AP10 ="","",AP10)</f>
        <v/>
      </c>
      <c r="IF5" s="48" t="e">
        <f t="shared" si="1"/>
        <v>#VALUE!</v>
      </c>
    </row>
    <row r="6" spans="1:244" ht="33.75" customHeight="1">
      <c r="A6" s="184" t="s">
        <v>24</v>
      </c>
      <c r="B6" s="184"/>
      <c r="C6" s="184"/>
      <c r="D6" s="184"/>
      <c r="E6" s="184"/>
      <c r="F6" s="185" t="s">
        <v>25</v>
      </c>
      <c r="G6" s="185"/>
      <c r="H6" s="185"/>
      <c r="I6" s="51" t="s">
        <v>26</v>
      </c>
      <c r="J6" s="186"/>
      <c r="K6" s="186"/>
      <c r="L6" s="186"/>
      <c r="M6" s="186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65"/>
      <c r="AK6" s="62"/>
      <c r="AL6" s="49"/>
      <c r="AM6" s="49"/>
      <c r="AN6" s="125"/>
      <c r="AO6" s="126"/>
      <c r="AP6" s="50"/>
      <c r="AQ6" s="129" t="str">
        <f t="shared" si="0"/>
        <v/>
      </c>
      <c r="AR6" s="130" t="s">
        <v>46</v>
      </c>
      <c r="AS6" s="92"/>
      <c r="AT6" s="169"/>
      <c r="AU6" s="170"/>
      <c r="AX6" s="47"/>
      <c r="AY6" s="46"/>
      <c r="AZ6" s="46"/>
      <c r="BA6" s="47"/>
      <c r="BB6" s="47"/>
      <c r="IB6" s="46"/>
      <c r="IC6" s="45" t="str">
        <f>TRIM(AN11)&amp; "　"&amp;TRIM("#REF!)")</f>
        <v>　#REF!)</v>
      </c>
      <c r="ID6" s="45" t="str">
        <f>ASC(TRIM(AO11)&amp;" "&amp;TRIM("#REF!))"))</f>
        <v xml:space="preserve"> #REF!))</v>
      </c>
      <c r="IE6" s="48" t="str">
        <f>IF(AP11 ="","",AP11)</f>
        <v/>
      </c>
      <c r="IF6" s="48" t="e">
        <f t="shared" si="1"/>
        <v>#VALUE!</v>
      </c>
    </row>
    <row r="7" spans="1:244" ht="33.75" customHeight="1">
      <c r="A7" s="141"/>
      <c r="B7" s="142"/>
      <c r="C7" s="142"/>
      <c r="D7" s="142"/>
      <c r="E7" s="143"/>
      <c r="F7" s="185" t="s">
        <v>4</v>
      </c>
      <c r="G7" s="185"/>
      <c r="H7" s="185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7" t="s">
        <v>27</v>
      </c>
      <c r="V7" s="197"/>
      <c r="W7" s="197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65"/>
      <c r="AK7" s="62"/>
      <c r="AL7" s="49"/>
      <c r="AM7" s="49"/>
      <c r="AN7" s="125"/>
      <c r="AO7" s="126"/>
      <c r="AP7" s="50"/>
      <c r="AQ7" s="129" t="str">
        <f t="shared" si="0"/>
        <v/>
      </c>
      <c r="AR7" s="130" t="s">
        <v>46</v>
      </c>
      <c r="AS7" s="92"/>
      <c r="AT7" s="167"/>
      <c r="AU7" s="168"/>
      <c r="AX7" s="47"/>
      <c r="AY7" s="46"/>
      <c r="AZ7" s="46"/>
      <c r="BA7" s="47"/>
      <c r="BB7" s="47"/>
      <c r="IC7" s="45" t="str">
        <f>TRIM(AN18)&amp; "　"&amp;TRIM("#REF!)")</f>
        <v>　#REF!)</v>
      </c>
      <c r="ID7" s="45" t="str">
        <f>ASC(TRIM(AO18)&amp;" "&amp;TRIM("#REF!))"))</f>
        <v xml:space="preserve"> #REF!))</v>
      </c>
      <c r="IE7" s="48" t="str">
        <f>IF(AP18 ="","",AP18)</f>
        <v/>
      </c>
      <c r="IF7" s="48" t="e">
        <f t="shared" si="1"/>
        <v>#VALUE!</v>
      </c>
    </row>
    <row r="8" spans="1:244" ht="33.75" customHeight="1">
      <c r="A8" s="141"/>
      <c r="B8" s="142"/>
      <c r="C8" s="142"/>
      <c r="D8" s="142"/>
      <c r="E8" s="143"/>
      <c r="F8" s="181" t="s">
        <v>28</v>
      </c>
      <c r="G8" s="181"/>
      <c r="H8" s="181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7" t="s">
        <v>29</v>
      </c>
      <c r="V8" s="197"/>
      <c r="W8" s="197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66"/>
      <c r="AK8" s="62"/>
      <c r="AL8" s="49"/>
      <c r="AM8" s="49"/>
      <c r="AN8" s="125"/>
      <c r="AO8" s="126"/>
      <c r="AP8" s="50"/>
      <c r="AQ8" s="129" t="str">
        <f t="shared" si="0"/>
        <v/>
      </c>
      <c r="AR8" s="130" t="s">
        <v>46</v>
      </c>
      <c r="AS8" s="92"/>
      <c r="AT8" s="167"/>
      <c r="AU8" s="168"/>
      <c r="AX8" s="47"/>
      <c r="AY8" s="46"/>
      <c r="AZ8" s="46"/>
      <c r="BA8" s="47"/>
      <c r="BB8" s="47"/>
      <c r="IC8" s="45" t="str">
        <f>TRIM(AN19)&amp; "　"&amp;TRIM("#REF!)")</f>
        <v>　#REF!)</v>
      </c>
      <c r="ID8" s="45" t="str">
        <f>ASC(TRIM(AO19)&amp;" "&amp;TRIM("#REF!))"))</f>
        <v xml:space="preserve"> #REF!))</v>
      </c>
      <c r="IE8" s="48" t="str">
        <f>IF(AP19 ="","",AP19)</f>
        <v/>
      </c>
      <c r="IF8" s="48" t="e">
        <f t="shared" si="1"/>
        <v>#VALUE!</v>
      </c>
    </row>
    <row r="9" spans="1:244" ht="33.75" customHeight="1">
      <c r="A9" s="144"/>
      <c r="B9" s="145"/>
      <c r="C9" s="145"/>
      <c r="D9" s="145"/>
      <c r="E9" s="146"/>
      <c r="F9" s="181" t="s">
        <v>30</v>
      </c>
      <c r="G9" s="181"/>
      <c r="H9" s="181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1" t="s">
        <v>31</v>
      </c>
      <c r="V9" s="201"/>
      <c r="W9" s="201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67"/>
      <c r="AK9" s="62"/>
      <c r="AL9" s="49"/>
      <c r="AM9" s="49"/>
      <c r="AN9" s="125"/>
      <c r="AO9" s="126"/>
      <c r="AP9" s="50"/>
      <c r="AQ9" s="129" t="str">
        <f t="shared" si="0"/>
        <v/>
      </c>
      <c r="AR9" s="130" t="s">
        <v>46</v>
      </c>
      <c r="AS9" s="92"/>
      <c r="AT9" s="167"/>
      <c r="AU9" s="168"/>
      <c r="AX9" s="47"/>
      <c r="AY9" s="46"/>
      <c r="AZ9" s="46"/>
      <c r="BA9" s="47"/>
      <c r="BB9" s="47"/>
      <c r="IC9" s="45" t="str">
        <f>TRIM("#REF!)&amp; ""　""&amp;TRIM(#REF!)")</f>
        <v>#REF!)&amp; "　"&amp;TRIM(#REF!)</v>
      </c>
      <c r="ID9" s="45" t="str">
        <f>ASC(TRIM("#REF!)&amp;"" ""&amp;TRIM(#REF!))"))</f>
        <v>#REF!)&amp;" "&amp;TRIM(#REF!))</v>
      </c>
      <c r="IE9" s="48" t="e">
        <f>IF("#REF! ="""","""",#REF!)",TRUE)</f>
        <v>#VALUE!</v>
      </c>
      <c r="IF9" s="48" t="e">
        <f t="shared" si="1"/>
        <v>#VALUE!</v>
      </c>
    </row>
    <row r="10" spans="1:244" ht="33.75" customHeight="1">
      <c r="A10" s="202" t="s">
        <v>32</v>
      </c>
      <c r="B10" s="202"/>
      <c r="C10" s="202"/>
      <c r="D10" s="202"/>
      <c r="E10" s="202"/>
      <c r="F10" s="203"/>
      <c r="G10" s="203"/>
      <c r="H10" s="203"/>
      <c r="I10" s="203"/>
      <c r="J10" s="203"/>
      <c r="K10" s="203"/>
      <c r="L10" s="201" t="s">
        <v>13</v>
      </c>
      <c r="M10" s="201"/>
      <c r="N10" s="201"/>
      <c r="O10" s="201"/>
      <c r="P10" s="201"/>
      <c r="Q10" s="201"/>
      <c r="R10" s="201"/>
      <c r="S10" s="201"/>
      <c r="T10" s="201" t="s">
        <v>14</v>
      </c>
      <c r="U10" s="201"/>
      <c r="V10" s="201"/>
      <c r="W10" s="201"/>
      <c r="X10" s="201"/>
      <c r="Y10" s="201"/>
      <c r="Z10" s="201"/>
      <c r="AA10" s="201"/>
      <c r="AB10" s="204" t="s">
        <v>113</v>
      </c>
      <c r="AC10" s="204"/>
      <c r="AD10" s="204"/>
      <c r="AE10" s="204"/>
      <c r="AF10" s="204"/>
      <c r="AG10" s="204"/>
      <c r="AH10" s="204"/>
      <c r="AI10" s="204"/>
      <c r="AJ10" s="67"/>
      <c r="AK10" s="62"/>
      <c r="AL10" s="49"/>
      <c r="AM10" s="49"/>
      <c r="AN10" s="125"/>
      <c r="AO10" s="126"/>
      <c r="AP10" s="50"/>
      <c r="AQ10" s="129" t="str">
        <f t="shared" si="0"/>
        <v/>
      </c>
      <c r="AR10" s="130" t="s">
        <v>46</v>
      </c>
      <c r="AS10" s="92"/>
      <c r="AT10" s="167"/>
      <c r="AU10" s="168"/>
      <c r="AX10" s="47"/>
      <c r="AY10" s="46"/>
      <c r="AZ10" s="46"/>
      <c r="BA10" s="47"/>
      <c r="BB10" s="47"/>
      <c r="IC10" s="45" t="str">
        <f>TRIM(AN20)&amp; "　"&amp;TRIM("#REF!)")</f>
        <v>　#REF!)</v>
      </c>
      <c r="ID10" s="45" t="str">
        <f>ASC(TRIM(AO20)&amp;" "&amp;TRIM("#REF!))"))</f>
        <v xml:space="preserve"> #REF!))</v>
      </c>
      <c r="IE10" s="48" t="str">
        <f>IF(AP20 ="","",AP20)</f>
        <v/>
      </c>
      <c r="IF10" s="48" t="e">
        <f t="shared" si="1"/>
        <v>#VALUE!</v>
      </c>
    </row>
    <row r="11" spans="1:244" ht="33.75" customHeight="1">
      <c r="A11" s="52"/>
      <c r="B11" s="53"/>
      <c r="C11" s="53"/>
      <c r="D11" s="53"/>
      <c r="E11" s="54"/>
      <c r="F11" s="201" t="s">
        <v>33</v>
      </c>
      <c r="G11" s="201"/>
      <c r="H11" s="201"/>
      <c r="I11" s="201" t="s">
        <v>118</v>
      </c>
      <c r="J11" s="201"/>
      <c r="K11" s="201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8"/>
      <c r="AC11" s="208"/>
      <c r="AD11" s="208"/>
      <c r="AE11" s="208"/>
      <c r="AF11" s="208"/>
      <c r="AG11" s="208"/>
      <c r="AH11" s="208"/>
      <c r="AI11" s="208"/>
      <c r="AJ11" s="66"/>
      <c r="AK11" s="62"/>
      <c r="AL11" s="49"/>
      <c r="AM11" s="49"/>
      <c r="AN11" s="125"/>
      <c r="AO11" s="126"/>
      <c r="AP11" s="50"/>
      <c r="AQ11" s="129" t="str">
        <f t="shared" si="0"/>
        <v/>
      </c>
      <c r="AR11" s="130" t="s">
        <v>46</v>
      </c>
      <c r="AS11" s="92"/>
      <c r="AT11" s="167"/>
      <c r="AU11" s="168"/>
      <c r="AX11" s="47"/>
      <c r="AY11" s="46"/>
      <c r="AZ11" s="46"/>
      <c r="BA11" s="47"/>
      <c r="BB11" s="47"/>
      <c r="IC11" s="45" t="str">
        <f>TRIM(AN21)&amp; "　"&amp;TRIM("#REF!)")</f>
        <v>　#REF!)</v>
      </c>
      <c r="ID11" s="45" t="str">
        <f>ASC(TRIM(AO21)&amp;" "&amp;TRIM("#REF!))"))</f>
        <v xml:space="preserve"> #REF!))</v>
      </c>
      <c r="IE11" s="48" t="str">
        <f>IF(AP21 ="","",AP21)</f>
        <v/>
      </c>
      <c r="IF11" s="48" t="e">
        <f t="shared" si="1"/>
        <v>#VALUE!</v>
      </c>
    </row>
    <row r="12" spans="1:244" ht="33.75" customHeight="1">
      <c r="A12" s="52"/>
      <c r="B12" s="53"/>
      <c r="C12" s="53"/>
      <c r="D12" s="53"/>
      <c r="E12" s="54"/>
      <c r="F12" s="201"/>
      <c r="G12" s="201"/>
      <c r="H12" s="201"/>
      <c r="I12" s="201" t="s">
        <v>35</v>
      </c>
      <c r="J12" s="201"/>
      <c r="K12" s="201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8"/>
      <c r="AC12" s="208"/>
      <c r="AD12" s="208"/>
      <c r="AE12" s="208"/>
      <c r="AF12" s="208"/>
      <c r="AG12" s="208"/>
      <c r="AH12" s="208"/>
      <c r="AI12" s="208"/>
      <c r="AJ12" s="65"/>
      <c r="AK12" s="62"/>
      <c r="AL12" s="49"/>
      <c r="AM12" s="49"/>
      <c r="AN12" s="125"/>
      <c r="AO12" s="126"/>
      <c r="AP12" s="50"/>
      <c r="AQ12" s="129" t="str">
        <f t="shared" si="0"/>
        <v/>
      </c>
      <c r="AR12" s="130" t="s">
        <v>46</v>
      </c>
      <c r="AS12" s="92"/>
      <c r="AT12" s="167"/>
      <c r="AU12" s="168"/>
      <c r="AX12" s="47"/>
      <c r="AY12" s="46"/>
      <c r="AZ12" s="46"/>
      <c r="BA12" s="47"/>
      <c r="BB12" s="47"/>
      <c r="IC12" s="45" t="str">
        <f>TRIM(AN22)&amp; "　"&amp;TRIM("#REF!)")</f>
        <v>　#REF!)</v>
      </c>
      <c r="ID12" s="45" t="str">
        <f>ASC(TRIM(AO22)&amp;" "&amp;TRIM("#REF!))"))</f>
        <v xml:space="preserve"> #REF!))</v>
      </c>
      <c r="IE12" s="48" t="str">
        <f>IF(AP22 ="","",AP22)</f>
        <v/>
      </c>
      <c r="IF12" s="48" t="e">
        <f t="shared" si="1"/>
        <v>#VALUE!</v>
      </c>
    </row>
    <row r="13" spans="1:244" ht="33.75" customHeight="1">
      <c r="A13" s="52"/>
      <c r="B13" s="53"/>
      <c r="C13" s="53"/>
      <c r="D13" s="53"/>
      <c r="E13" s="54"/>
      <c r="F13" s="201" t="s">
        <v>36</v>
      </c>
      <c r="G13" s="201"/>
      <c r="H13" s="201"/>
      <c r="I13" s="201" t="s">
        <v>34</v>
      </c>
      <c r="J13" s="201"/>
      <c r="K13" s="201"/>
      <c r="L13" s="207"/>
      <c r="M13" s="207"/>
      <c r="N13" s="207"/>
      <c r="O13" s="207"/>
      <c r="P13" s="207"/>
      <c r="Q13" s="207"/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8"/>
      <c r="AC13" s="208"/>
      <c r="AD13" s="208"/>
      <c r="AE13" s="208"/>
      <c r="AF13" s="208"/>
      <c r="AG13" s="208"/>
      <c r="AH13" s="208"/>
      <c r="AI13" s="208"/>
      <c r="AJ13" s="65"/>
      <c r="AK13" s="62"/>
      <c r="AL13" s="49"/>
      <c r="AM13" s="49"/>
      <c r="AN13" s="125"/>
      <c r="AO13" s="126"/>
      <c r="AP13" s="50"/>
      <c r="AQ13" s="129" t="str">
        <f t="shared" si="0"/>
        <v/>
      </c>
      <c r="AR13" s="130" t="s">
        <v>46</v>
      </c>
      <c r="AS13" s="92"/>
      <c r="AT13" s="167"/>
      <c r="AU13" s="168"/>
      <c r="AX13" s="47"/>
      <c r="AY13" s="46"/>
      <c r="AZ13" s="46"/>
      <c r="BA13" s="47"/>
      <c r="BB13" s="47"/>
      <c r="IC13" s="45" t="str">
        <f>TRIM("#REF!)&amp; ""　""&amp;TRIM(#REF!)")</f>
        <v>#REF!)&amp; "　"&amp;TRIM(#REF!)</v>
      </c>
      <c r="ID13" s="45" t="str">
        <f>ASC(TRIM(AP23)&amp;" "&amp;TRIM("#REF!))"))</f>
        <v xml:space="preserve"> #REF!))</v>
      </c>
      <c r="IE13" s="48" t="str">
        <f>IF(AQ23 ="","",AQ23)</f>
        <v/>
      </c>
      <c r="IF13" s="48" t="e">
        <f t="shared" si="1"/>
        <v>#VALUE!</v>
      </c>
    </row>
    <row r="14" spans="1:244" ht="33.75" customHeight="1">
      <c r="A14" s="52"/>
      <c r="B14" s="53"/>
      <c r="C14" s="53"/>
      <c r="D14" s="53"/>
      <c r="E14" s="54"/>
      <c r="F14" s="201"/>
      <c r="G14" s="201"/>
      <c r="H14" s="201"/>
      <c r="I14" s="201" t="s">
        <v>35</v>
      </c>
      <c r="J14" s="201"/>
      <c r="K14" s="201"/>
      <c r="L14" s="207"/>
      <c r="M14" s="207"/>
      <c r="N14" s="207"/>
      <c r="O14" s="207"/>
      <c r="P14" s="207"/>
      <c r="Q14" s="207"/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8"/>
      <c r="AC14" s="208"/>
      <c r="AD14" s="208"/>
      <c r="AE14" s="208"/>
      <c r="AF14" s="208"/>
      <c r="AG14" s="208"/>
      <c r="AH14" s="208"/>
      <c r="AI14" s="208"/>
      <c r="AJ14" s="65"/>
      <c r="AK14" s="62"/>
      <c r="AL14" s="49"/>
      <c r="AM14" s="49"/>
      <c r="AN14" s="125"/>
      <c r="AO14" s="126"/>
      <c r="AP14" s="50"/>
      <c r="AQ14" s="129" t="str">
        <f t="shared" si="0"/>
        <v/>
      </c>
      <c r="AR14" s="130" t="s">
        <v>46</v>
      </c>
      <c r="AS14" s="92"/>
      <c r="AT14" s="167"/>
      <c r="AU14" s="168"/>
      <c r="AX14" s="47"/>
      <c r="AY14" s="46"/>
      <c r="AZ14" s="46"/>
      <c r="BA14" s="47"/>
      <c r="BB14" s="47"/>
      <c r="IC14" s="45" t="str">
        <f>TRIM("#REF!)&amp; ""　""&amp;TRIM(#REF!)")</f>
        <v>#REF!)&amp; "　"&amp;TRIM(#REF!)</v>
      </c>
      <c r="ID14" s="45" t="str">
        <f>ASC(TRIM("#REF!)&amp;"" ""&amp;TRIM(#REF!))"))</f>
        <v>#REF!)&amp;" "&amp;TRIM(#REF!))</v>
      </c>
      <c r="IE14" s="48" t="e">
        <f>IF("#REF! ="""","""",#REF!)",TRUE)</f>
        <v>#VALUE!</v>
      </c>
      <c r="IF14" s="48" t="e">
        <f t="shared" si="1"/>
        <v>#VALUE!</v>
      </c>
    </row>
    <row r="15" spans="1:244" ht="33.75" customHeight="1">
      <c r="A15" s="55"/>
      <c r="B15" s="55"/>
      <c r="C15" s="55"/>
      <c r="D15" s="55"/>
      <c r="E15" s="56"/>
      <c r="F15" s="189" t="s">
        <v>65</v>
      </c>
      <c r="G15" s="189"/>
      <c r="H15" s="189"/>
      <c r="I15" s="189"/>
      <c r="J15" s="189"/>
      <c r="K15" s="190"/>
      <c r="L15" s="207"/>
      <c r="M15" s="207"/>
      <c r="N15" s="207"/>
      <c r="O15" s="207"/>
      <c r="P15" s="207"/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9"/>
      <c r="AC15" s="209"/>
      <c r="AD15" s="209"/>
      <c r="AE15" s="209"/>
      <c r="AF15" s="209"/>
      <c r="AG15" s="209"/>
      <c r="AH15" s="209"/>
      <c r="AI15" s="209"/>
      <c r="AJ15" s="65"/>
      <c r="AK15" s="62"/>
      <c r="AL15" s="49"/>
      <c r="AM15" s="49"/>
      <c r="AN15" s="125"/>
      <c r="AO15" s="126"/>
      <c r="AP15" s="50"/>
      <c r="AQ15" s="129" t="str">
        <f t="shared" si="0"/>
        <v/>
      </c>
      <c r="AR15" s="130" t="s">
        <v>46</v>
      </c>
      <c r="AS15" s="92"/>
      <c r="AT15" s="167"/>
      <c r="AU15" s="168"/>
      <c r="AX15" s="47"/>
      <c r="AY15" s="46"/>
      <c r="AZ15" s="46"/>
      <c r="BA15" s="47"/>
      <c r="BB15" s="47"/>
      <c r="IE15" s="48"/>
      <c r="IF15" s="48"/>
    </row>
    <row r="16" spans="1:244" ht="33.75" customHeight="1">
      <c r="A16" s="253" t="s">
        <v>37</v>
      </c>
      <c r="B16" s="254"/>
      <c r="C16" s="254"/>
      <c r="D16" s="254"/>
      <c r="E16" s="255"/>
      <c r="F16" s="189" t="s">
        <v>11</v>
      </c>
      <c r="G16" s="189"/>
      <c r="H16" s="189"/>
      <c r="I16" s="189"/>
      <c r="J16" s="189"/>
      <c r="K16" s="190"/>
      <c r="L16" s="201" t="s">
        <v>57</v>
      </c>
      <c r="M16" s="201"/>
      <c r="N16" s="201"/>
      <c r="O16" s="201"/>
      <c r="P16" s="201"/>
      <c r="Q16" s="201"/>
      <c r="R16" s="201"/>
      <c r="S16" s="201"/>
      <c r="T16" s="268" t="s">
        <v>49</v>
      </c>
      <c r="U16" s="268"/>
      <c r="V16" s="268"/>
      <c r="W16" s="268"/>
      <c r="X16" s="268"/>
      <c r="Y16" s="268"/>
      <c r="Z16" s="268"/>
      <c r="AA16" s="268"/>
      <c r="AB16" s="264" t="s">
        <v>44</v>
      </c>
      <c r="AC16" s="264"/>
      <c r="AD16" s="264"/>
      <c r="AE16" s="264"/>
      <c r="AF16" s="264"/>
      <c r="AG16" s="264"/>
      <c r="AH16" s="204" t="s">
        <v>22</v>
      </c>
      <c r="AI16" s="204"/>
      <c r="AJ16" s="68"/>
      <c r="AK16" s="62"/>
      <c r="AL16" s="49"/>
      <c r="AM16" s="49"/>
      <c r="AN16" s="125"/>
      <c r="AO16" s="126"/>
      <c r="AP16" s="50"/>
      <c r="AQ16" s="129" t="str">
        <f t="shared" si="0"/>
        <v/>
      </c>
      <c r="AR16" s="130" t="s">
        <v>46</v>
      </c>
      <c r="AS16" s="92"/>
      <c r="AT16" s="167"/>
      <c r="AU16" s="168"/>
      <c r="IE16" s="48"/>
      <c r="IF16" s="48"/>
    </row>
    <row r="17" spans="1:241" ht="33.75" customHeight="1">
      <c r="A17" s="94"/>
      <c r="B17" s="95"/>
      <c r="C17" s="95"/>
      <c r="D17" s="95"/>
      <c r="E17" s="96"/>
      <c r="F17" s="210" t="s">
        <v>45</v>
      </c>
      <c r="G17" s="210"/>
      <c r="H17" s="210"/>
      <c r="I17" s="210"/>
      <c r="J17" s="210"/>
      <c r="K17" s="211"/>
      <c r="L17" s="207"/>
      <c r="M17" s="207"/>
      <c r="N17" s="207"/>
      <c r="O17" s="207"/>
      <c r="P17" s="207"/>
      <c r="Q17" s="207"/>
      <c r="R17" s="207"/>
      <c r="S17" s="207"/>
      <c r="T17" s="212"/>
      <c r="U17" s="212"/>
      <c r="V17" s="212"/>
      <c r="W17" s="212"/>
      <c r="X17" s="212"/>
      <c r="Y17" s="212"/>
      <c r="Z17" s="212"/>
      <c r="AA17" s="212"/>
      <c r="AB17" s="221"/>
      <c r="AC17" s="221"/>
      <c r="AD17" s="221"/>
      <c r="AE17" s="221"/>
      <c r="AF17" s="221"/>
      <c r="AG17" s="221"/>
      <c r="AH17" s="205" t="str">
        <f>IF($AB17="","",DATEDIF($AB17,$AQ$1,"Y"))</f>
        <v/>
      </c>
      <c r="AI17" s="206"/>
      <c r="AJ17" s="68"/>
      <c r="AK17" s="62"/>
      <c r="AL17" s="49"/>
      <c r="AM17" s="49"/>
      <c r="AN17" s="125"/>
      <c r="AO17" s="126"/>
      <c r="AP17" s="50"/>
      <c r="AQ17" s="129" t="str">
        <f t="shared" si="0"/>
        <v/>
      </c>
      <c r="AR17" s="130" t="s">
        <v>46</v>
      </c>
      <c r="AS17" s="92"/>
      <c r="AT17" s="167"/>
      <c r="AU17" s="168"/>
      <c r="IE17" s="48"/>
      <c r="IF17" s="48"/>
    </row>
    <row r="18" spans="1:241" ht="33.75" customHeight="1">
      <c r="A18" s="94"/>
      <c r="B18" s="95"/>
      <c r="C18" s="95"/>
      <c r="D18" s="95"/>
      <c r="E18" s="96"/>
      <c r="F18" s="210"/>
      <c r="G18" s="210"/>
      <c r="H18" s="210"/>
      <c r="I18" s="210"/>
      <c r="J18" s="210"/>
      <c r="K18" s="211"/>
      <c r="L18" s="207"/>
      <c r="M18" s="207"/>
      <c r="N18" s="207"/>
      <c r="O18" s="207"/>
      <c r="P18" s="207"/>
      <c r="Q18" s="207"/>
      <c r="R18" s="207"/>
      <c r="S18" s="207"/>
      <c r="T18" s="212"/>
      <c r="U18" s="212"/>
      <c r="V18" s="212"/>
      <c r="W18" s="212"/>
      <c r="X18" s="212"/>
      <c r="Y18" s="212"/>
      <c r="Z18" s="212"/>
      <c r="AA18" s="212"/>
      <c r="AB18" s="213"/>
      <c r="AC18" s="213"/>
      <c r="AD18" s="213"/>
      <c r="AE18" s="213"/>
      <c r="AF18" s="213"/>
      <c r="AG18" s="213"/>
      <c r="AH18" s="205" t="str">
        <f t="shared" ref="AH18:AH22" si="2">IF($AB18="","",DATEDIF($AB18,$AQ$1,"Y"))</f>
        <v/>
      </c>
      <c r="AI18" s="206"/>
      <c r="AJ18" s="68"/>
      <c r="AK18" s="62"/>
      <c r="AL18" s="49"/>
      <c r="AM18" s="49"/>
      <c r="AN18" s="125"/>
      <c r="AO18" s="126"/>
      <c r="AP18" s="50"/>
      <c r="AQ18" s="129" t="str">
        <f t="shared" si="0"/>
        <v/>
      </c>
      <c r="AR18" s="130" t="s">
        <v>46</v>
      </c>
      <c r="AS18" s="92"/>
      <c r="AT18" s="167"/>
      <c r="AU18" s="168"/>
      <c r="IE18" s="48"/>
      <c r="IF18" s="48"/>
    </row>
    <row r="19" spans="1:241" ht="33.75" customHeight="1">
      <c r="A19" s="94"/>
      <c r="B19" s="95"/>
      <c r="C19" s="95"/>
      <c r="D19" s="95"/>
      <c r="E19" s="96"/>
      <c r="F19" s="210"/>
      <c r="G19" s="210"/>
      <c r="H19" s="210"/>
      <c r="I19" s="210"/>
      <c r="J19" s="210"/>
      <c r="K19" s="211"/>
      <c r="L19" s="207"/>
      <c r="M19" s="207"/>
      <c r="N19" s="207"/>
      <c r="O19" s="207"/>
      <c r="P19" s="207"/>
      <c r="Q19" s="207"/>
      <c r="R19" s="207"/>
      <c r="S19" s="207"/>
      <c r="T19" s="212"/>
      <c r="U19" s="212"/>
      <c r="V19" s="212"/>
      <c r="W19" s="212"/>
      <c r="X19" s="212"/>
      <c r="Y19" s="212"/>
      <c r="Z19" s="212"/>
      <c r="AA19" s="212"/>
      <c r="AB19" s="213"/>
      <c r="AC19" s="213"/>
      <c r="AD19" s="213"/>
      <c r="AE19" s="213"/>
      <c r="AF19" s="213"/>
      <c r="AG19" s="213"/>
      <c r="AH19" s="205" t="str">
        <f t="shared" si="2"/>
        <v/>
      </c>
      <c r="AI19" s="206"/>
      <c r="AJ19" s="68"/>
      <c r="AK19" s="62"/>
      <c r="AL19" s="49"/>
      <c r="AM19" s="49"/>
      <c r="AN19" s="125"/>
      <c r="AO19" s="126"/>
      <c r="AP19" s="50"/>
      <c r="AQ19" s="129" t="str">
        <f t="shared" si="0"/>
        <v/>
      </c>
      <c r="AR19" s="130" t="s">
        <v>46</v>
      </c>
      <c r="AS19" s="92"/>
      <c r="AT19" s="167"/>
      <c r="AU19" s="168"/>
      <c r="IF19" s="48"/>
      <c r="IG19" s="48"/>
    </row>
    <row r="20" spans="1:241" ht="33.75" customHeight="1">
      <c r="A20" s="94"/>
      <c r="B20" s="95"/>
      <c r="C20" s="95"/>
      <c r="D20" s="95"/>
      <c r="E20" s="96"/>
      <c r="F20" s="210"/>
      <c r="G20" s="210"/>
      <c r="H20" s="210"/>
      <c r="I20" s="210"/>
      <c r="J20" s="210"/>
      <c r="K20" s="211"/>
      <c r="L20" s="207"/>
      <c r="M20" s="207"/>
      <c r="N20" s="207"/>
      <c r="O20" s="207"/>
      <c r="P20" s="207"/>
      <c r="Q20" s="207"/>
      <c r="R20" s="207"/>
      <c r="S20" s="207"/>
      <c r="T20" s="212"/>
      <c r="U20" s="212"/>
      <c r="V20" s="212"/>
      <c r="W20" s="212"/>
      <c r="X20" s="212"/>
      <c r="Y20" s="212"/>
      <c r="Z20" s="212"/>
      <c r="AA20" s="212"/>
      <c r="AB20" s="213"/>
      <c r="AC20" s="213"/>
      <c r="AD20" s="213"/>
      <c r="AE20" s="213"/>
      <c r="AF20" s="213"/>
      <c r="AG20" s="213"/>
      <c r="AH20" s="205" t="str">
        <f t="shared" si="2"/>
        <v/>
      </c>
      <c r="AI20" s="206"/>
      <c r="AJ20" s="68"/>
      <c r="AK20" s="62"/>
      <c r="AL20" s="49"/>
      <c r="AM20" s="49"/>
      <c r="AN20" s="125"/>
      <c r="AO20" s="126"/>
      <c r="AP20" s="50"/>
      <c r="AQ20" s="129" t="str">
        <f t="shared" si="0"/>
        <v/>
      </c>
      <c r="AR20" s="130" t="s">
        <v>46</v>
      </c>
      <c r="AS20" s="92"/>
      <c r="AT20" s="167"/>
      <c r="AU20" s="168"/>
      <c r="IF20" s="48"/>
      <c r="IG20" s="48"/>
    </row>
    <row r="21" spans="1:241" ht="33.75" customHeight="1">
      <c r="A21" s="94"/>
      <c r="B21" s="95"/>
      <c r="C21" s="95"/>
      <c r="D21" s="95"/>
      <c r="E21" s="96"/>
      <c r="F21" s="210"/>
      <c r="G21" s="210"/>
      <c r="H21" s="210"/>
      <c r="I21" s="210"/>
      <c r="J21" s="210"/>
      <c r="K21" s="211"/>
      <c r="L21" s="207"/>
      <c r="M21" s="207"/>
      <c r="N21" s="207"/>
      <c r="O21" s="207"/>
      <c r="P21" s="207"/>
      <c r="Q21" s="207"/>
      <c r="R21" s="207"/>
      <c r="S21" s="207"/>
      <c r="T21" s="212"/>
      <c r="U21" s="212"/>
      <c r="V21" s="212"/>
      <c r="W21" s="212"/>
      <c r="X21" s="212"/>
      <c r="Y21" s="212"/>
      <c r="Z21" s="212"/>
      <c r="AA21" s="212"/>
      <c r="AB21" s="213"/>
      <c r="AC21" s="213"/>
      <c r="AD21" s="213"/>
      <c r="AE21" s="213"/>
      <c r="AF21" s="213"/>
      <c r="AG21" s="213"/>
      <c r="AH21" s="205" t="str">
        <f t="shared" si="2"/>
        <v/>
      </c>
      <c r="AI21" s="206"/>
      <c r="AJ21" s="68"/>
      <c r="AK21" s="62"/>
      <c r="AL21" s="49"/>
      <c r="AM21" s="49"/>
      <c r="AN21" s="125"/>
      <c r="AO21" s="126"/>
      <c r="AP21" s="50"/>
      <c r="AQ21" s="129" t="str">
        <f t="shared" si="0"/>
        <v/>
      </c>
      <c r="AR21" s="130" t="s">
        <v>46</v>
      </c>
      <c r="AS21" s="92"/>
      <c r="AT21" s="167"/>
      <c r="AU21" s="168"/>
    </row>
    <row r="22" spans="1:241" ht="33.75" customHeight="1" thickBot="1">
      <c r="A22" s="94"/>
      <c r="B22" s="95"/>
      <c r="C22" s="95"/>
      <c r="D22" s="95"/>
      <c r="E22" s="96"/>
      <c r="F22" s="214"/>
      <c r="G22" s="214"/>
      <c r="H22" s="214"/>
      <c r="I22" s="214"/>
      <c r="J22" s="214"/>
      <c r="K22" s="215"/>
      <c r="L22" s="216"/>
      <c r="M22" s="216"/>
      <c r="N22" s="216"/>
      <c r="O22" s="216"/>
      <c r="P22" s="216"/>
      <c r="Q22" s="216"/>
      <c r="R22" s="216"/>
      <c r="S22" s="216"/>
      <c r="T22" s="217"/>
      <c r="U22" s="217"/>
      <c r="V22" s="217"/>
      <c r="W22" s="217"/>
      <c r="X22" s="217"/>
      <c r="Y22" s="217"/>
      <c r="Z22" s="217"/>
      <c r="AA22" s="217"/>
      <c r="AB22" s="218"/>
      <c r="AC22" s="218"/>
      <c r="AD22" s="218"/>
      <c r="AE22" s="218"/>
      <c r="AF22" s="218"/>
      <c r="AG22" s="218"/>
      <c r="AH22" s="226" t="str">
        <f t="shared" si="2"/>
        <v/>
      </c>
      <c r="AI22" s="227"/>
      <c r="AJ22" s="102"/>
      <c r="AK22" s="69"/>
      <c r="AL22" s="57"/>
      <c r="AM22" s="57"/>
      <c r="AN22" s="127"/>
      <c r="AO22" s="128"/>
      <c r="AP22" s="58"/>
      <c r="AQ22" s="129" t="str">
        <f t="shared" si="0"/>
        <v/>
      </c>
      <c r="AR22" s="131" t="s">
        <v>46</v>
      </c>
      <c r="AS22" s="93"/>
      <c r="AT22" s="219"/>
      <c r="AU22" s="220"/>
    </row>
    <row r="23" spans="1:241" ht="33.75" customHeight="1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M23" s="77"/>
      <c r="AN23" s="74"/>
      <c r="AO23" s="61"/>
      <c r="AQ23" s="75"/>
      <c r="AT23" s="75"/>
      <c r="AU23" s="75"/>
    </row>
    <row r="24" spans="1:241" ht="30" customHeight="1" thickBo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M24" s="230" t="s">
        <v>125</v>
      </c>
      <c r="AN24" s="230"/>
      <c r="AO24" s="230"/>
      <c r="AP24" s="233" t="s">
        <v>114</v>
      </c>
      <c r="AQ24" s="233"/>
      <c r="AR24" s="234"/>
      <c r="AS24" s="234"/>
      <c r="AT24" s="234"/>
      <c r="AU24" s="59"/>
    </row>
    <row r="25" spans="1:241" ht="30" customHeight="1">
      <c r="A25" s="235" t="s">
        <v>47</v>
      </c>
      <c r="B25" s="236"/>
      <c r="C25" s="236"/>
      <c r="D25" s="236"/>
      <c r="E25" s="237"/>
      <c r="F25" s="238" t="s">
        <v>48</v>
      </c>
      <c r="G25" s="239"/>
      <c r="H25" s="239"/>
      <c r="I25" s="239"/>
      <c r="J25" s="239"/>
      <c r="K25" s="239"/>
      <c r="L25" s="239"/>
      <c r="M25" s="240"/>
      <c r="N25" s="238" t="s">
        <v>50</v>
      </c>
      <c r="O25" s="239"/>
      <c r="P25" s="239"/>
      <c r="Q25" s="239"/>
      <c r="R25" s="239"/>
      <c r="S25" s="239"/>
      <c r="T25" s="239"/>
      <c r="U25" s="240"/>
      <c r="V25" s="238" t="s">
        <v>51</v>
      </c>
      <c r="W25" s="239"/>
      <c r="X25" s="239"/>
      <c r="Y25" s="239"/>
      <c r="Z25" s="239"/>
      <c r="AA25" s="240"/>
      <c r="AB25" s="238" t="s">
        <v>116</v>
      </c>
      <c r="AC25" s="239"/>
      <c r="AD25" s="239"/>
      <c r="AE25" s="239"/>
      <c r="AF25" s="239"/>
      <c r="AG25" s="239"/>
      <c r="AH25" s="239"/>
      <c r="AI25" s="241"/>
    </row>
    <row r="26" spans="1:241" ht="30" customHeight="1">
      <c r="A26" s="81"/>
      <c r="B26" s="82"/>
      <c r="C26" s="83"/>
      <c r="D26" s="83"/>
      <c r="E26" s="84"/>
      <c r="F26" s="242"/>
      <c r="G26" s="243"/>
      <c r="H26" s="243"/>
      <c r="I26" s="243"/>
      <c r="J26" s="243"/>
      <c r="K26" s="243"/>
      <c r="L26" s="243"/>
      <c r="M26" s="244"/>
      <c r="N26" s="242"/>
      <c r="O26" s="243"/>
      <c r="P26" s="243"/>
      <c r="Q26" s="243"/>
      <c r="R26" s="243"/>
      <c r="S26" s="243"/>
      <c r="T26" s="243"/>
      <c r="U26" s="244"/>
      <c r="V26" s="242"/>
      <c r="W26" s="243"/>
      <c r="X26" s="243"/>
      <c r="Y26" s="243"/>
      <c r="Z26" s="243"/>
      <c r="AA26" s="244"/>
      <c r="AB26" s="133" t="s">
        <v>52</v>
      </c>
      <c r="AC26" s="231"/>
      <c r="AD26" s="231"/>
      <c r="AE26" s="231"/>
      <c r="AF26" s="231"/>
      <c r="AG26" s="231"/>
      <c r="AH26" s="231"/>
      <c r="AI26" s="232"/>
      <c r="AM26" s="78" t="s">
        <v>38</v>
      </c>
      <c r="AS26" s="222" t="s">
        <v>39</v>
      </c>
      <c r="AT26" s="222"/>
      <c r="AU26" s="222"/>
    </row>
    <row r="27" spans="1:241" ht="30" customHeight="1">
      <c r="A27" s="85"/>
      <c r="B27" s="82"/>
      <c r="C27" s="86"/>
      <c r="D27" s="86"/>
      <c r="E27" s="87"/>
      <c r="F27" s="250"/>
      <c r="G27" s="251"/>
      <c r="H27" s="251"/>
      <c r="I27" s="251"/>
      <c r="J27" s="251"/>
      <c r="K27" s="251"/>
      <c r="L27" s="251"/>
      <c r="M27" s="252"/>
      <c r="N27" s="250"/>
      <c r="O27" s="251"/>
      <c r="P27" s="251"/>
      <c r="Q27" s="251"/>
      <c r="R27" s="251"/>
      <c r="S27" s="251"/>
      <c r="T27" s="251"/>
      <c r="U27" s="252"/>
      <c r="V27" s="250"/>
      <c r="W27" s="251"/>
      <c r="X27" s="251"/>
      <c r="Y27" s="251"/>
      <c r="Z27" s="251"/>
      <c r="AA27" s="251"/>
      <c r="AB27" s="132" t="s">
        <v>52</v>
      </c>
      <c r="AC27" s="228"/>
      <c r="AD27" s="228"/>
      <c r="AE27" s="228"/>
      <c r="AF27" s="228"/>
      <c r="AG27" s="228"/>
      <c r="AH27" s="228"/>
      <c r="AI27" s="229"/>
      <c r="AJ27" s="76"/>
      <c r="AM27" s="223" t="s">
        <v>123</v>
      </c>
      <c r="AN27" s="223"/>
      <c r="AO27" s="223"/>
      <c r="AP27" s="223"/>
      <c r="AQ27" s="224"/>
      <c r="AR27" s="79"/>
      <c r="AS27" s="225"/>
      <c r="AT27" s="225"/>
      <c r="AU27" s="225"/>
    </row>
    <row r="28" spans="1:241" ht="30" customHeight="1">
      <c r="A28" s="85"/>
      <c r="B28" s="82"/>
      <c r="C28" s="86"/>
      <c r="D28" s="86"/>
      <c r="E28" s="87"/>
      <c r="F28" s="242"/>
      <c r="G28" s="243"/>
      <c r="H28" s="243"/>
      <c r="I28" s="243"/>
      <c r="J28" s="243"/>
      <c r="K28" s="243"/>
      <c r="L28" s="243"/>
      <c r="M28" s="244"/>
      <c r="N28" s="242"/>
      <c r="O28" s="243"/>
      <c r="P28" s="243"/>
      <c r="Q28" s="243"/>
      <c r="R28" s="243"/>
      <c r="S28" s="243"/>
      <c r="T28" s="243"/>
      <c r="U28" s="244"/>
      <c r="V28" s="242"/>
      <c r="W28" s="243"/>
      <c r="X28" s="243"/>
      <c r="Y28" s="243"/>
      <c r="Z28" s="243"/>
      <c r="AA28" s="244"/>
      <c r="AB28" s="132" t="s">
        <v>52</v>
      </c>
      <c r="AC28" s="228"/>
      <c r="AD28" s="228"/>
      <c r="AE28" s="228"/>
      <c r="AF28" s="228"/>
      <c r="AG28" s="228"/>
      <c r="AH28" s="228"/>
      <c r="AI28" s="229"/>
      <c r="AM28" s="223"/>
      <c r="AN28" s="223"/>
      <c r="AO28" s="223"/>
      <c r="AP28" s="223"/>
      <c r="AQ28" s="224"/>
      <c r="AR28" s="79"/>
      <c r="AS28" s="225"/>
      <c r="AT28" s="225"/>
      <c r="AU28" s="225"/>
    </row>
    <row r="29" spans="1:241" ht="30" customHeight="1" thickBot="1">
      <c r="A29" s="88"/>
      <c r="B29" s="89"/>
      <c r="C29" s="90"/>
      <c r="D29" s="90"/>
      <c r="E29" s="91"/>
      <c r="F29" s="245"/>
      <c r="G29" s="246"/>
      <c r="H29" s="246"/>
      <c r="I29" s="246"/>
      <c r="J29" s="246"/>
      <c r="K29" s="246"/>
      <c r="L29" s="246"/>
      <c r="M29" s="247"/>
      <c r="N29" s="246"/>
      <c r="O29" s="246"/>
      <c r="P29" s="246"/>
      <c r="Q29" s="246"/>
      <c r="R29" s="246"/>
      <c r="S29" s="246"/>
      <c r="T29" s="246"/>
      <c r="U29" s="246"/>
      <c r="V29" s="245"/>
      <c r="W29" s="246"/>
      <c r="X29" s="246"/>
      <c r="Y29" s="246"/>
      <c r="Z29" s="246"/>
      <c r="AA29" s="247"/>
      <c r="AB29" s="134" t="s">
        <v>52</v>
      </c>
      <c r="AC29" s="248"/>
      <c r="AD29" s="248"/>
      <c r="AE29" s="248"/>
      <c r="AF29" s="248"/>
      <c r="AG29" s="248"/>
      <c r="AH29" s="248"/>
      <c r="AI29" s="249"/>
      <c r="AM29" s="223"/>
      <c r="AN29" s="223"/>
      <c r="AO29" s="223"/>
      <c r="AP29" s="223"/>
      <c r="AQ29" s="224"/>
      <c r="AR29" s="79"/>
      <c r="AS29" s="225"/>
      <c r="AT29" s="225"/>
      <c r="AU29" s="225"/>
    </row>
    <row r="30" spans="1:241" ht="30" hidden="1" customHeight="1">
      <c r="A30" s="45"/>
      <c r="B30" s="70"/>
      <c r="C30" s="71"/>
      <c r="D30" s="71"/>
      <c r="E30" s="71"/>
      <c r="F30" s="71"/>
      <c r="G30" s="71"/>
      <c r="H30" s="71"/>
      <c r="I30" s="71"/>
      <c r="J30" s="72"/>
      <c r="K30" s="72"/>
      <c r="L30" s="73"/>
      <c r="M30" s="73"/>
      <c r="N30" s="73"/>
      <c r="O30" s="73"/>
      <c r="P30" s="73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G30" s="75"/>
      <c r="AI30" s="80" t="s">
        <v>54</v>
      </c>
    </row>
    <row r="31" spans="1:241" ht="30" hidden="1" customHeight="1"/>
    <row r="32" spans="1:241" ht="30" hidden="1" customHeight="1"/>
    <row r="33" ht="21" hidden="1" customHeight="1"/>
  </sheetData>
  <sheetProtection selectLockedCells="1" selectUnlockedCells="1"/>
  <mergeCells count="145">
    <mergeCell ref="A16:E16"/>
    <mergeCell ref="AT2:AU2"/>
    <mergeCell ref="AR2:AS2"/>
    <mergeCell ref="A2:E2"/>
    <mergeCell ref="F2:H2"/>
    <mergeCell ref="I3:AI3"/>
    <mergeCell ref="I4:T4"/>
    <mergeCell ref="U4:Y4"/>
    <mergeCell ref="Z4:AI4"/>
    <mergeCell ref="I2:AI2"/>
    <mergeCell ref="F16:K16"/>
    <mergeCell ref="L16:S16"/>
    <mergeCell ref="T16:AA16"/>
    <mergeCell ref="AB16:AG16"/>
    <mergeCell ref="AH16:AI16"/>
    <mergeCell ref="F11:H12"/>
    <mergeCell ref="I11:K11"/>
    <mergeCell ref="L11:S11"/>
    <mergeCell ref="T11:AA11"/>
    <mergeCell ref="AB11:AI11"/>
    <mergeCell ref="I12:K12"/>
    <mergeCell ref="L12:S12"/>
    <mergeCell ref="T12:AA12"/>
    <mergeCell ref="AB12:AI12"/>
    <mergeCell ref="A25:E25"/>
    <mergeCell ref="F25:M25"/>
    <mergeCell ref="N25:U25"/>
    <mergeCell ref="V25:AA25"/>
    <mergeCell ref="AB25:AI25"/>
    <mergeCell ref="F26:M26"/>
    <mergeCell ref="N26:U26"/>
    <mergeCell ref="V26:AA26"/>
    <mergeCell ref="F29:M29"/>
    <mergeCell ref="N29:U29"/>
    <mergeCell ref="V29:AA29"/>
    <mergeCell ref="AC29:AI29"/>
    <mergeCell ref="AC27:AI27"/>
    <mergeCell ref="V27:AA27"/>
    <mergeCell ref="N27:U27"/>
    <mergeCell ref="F27:M27"/>
    <mergeCell ref="N28:U28"/>
    <mergeCell ref="V28:AA28"/>
    <mergeCell ref="F28:M28"/>
    <mergeCell ref="AS26:AU26"/>
    <mergeCell ref="AM27:AQ29"/>
    <mergeCell ref="AS27:AU29"/>
    <mergeCell ref="AH22:AI22"/>
    <mergeCell ref="AT19:AU19"/>
    <mergeCell ref="AT20:AU20"/>
    <mergeCell ref="AT21:AU21"/>
    <mergeCell ref="AC28:AI28"/>
    <mergeCell ref="AM24:AO24"/>
    <mergeCell ref="AC26:AI26"/>
    <mergeCell ref="AP24:AQ24"/>
    <mergeCell ref="AR24:AT24"/>
    <mergeCell ref="F22:K22"/>
    <mergeCell ref="L22:S22"/>
    <mergeCell ref="T22:AA22"/>
    <mergeCell ref="AB22:AG22"/>
    <mergeCell ref="AT22:AU22"/>
    <mergeCell ref="AB18:AG18"/>
    <mergeCell ref="AH18:AI18"/>
    <mergeCell ref="F17:K17"/>
    <mergeCell ref="L17:S17"/>
    <mergeCell ref="T17:AA17"/>
    <mergeCell ref="L18:S18"/>
    <mergeCell ref="T18:AA18"/>
    <mergeCell ref="F21:K21"/>
    <mergeCell ref="L21:S21"/>
    <mergeCell ref="T21:AA21"/>
    <mergeCell ref="AB21:AG21"/>
    <mergeCell ref="AH17:AI17"/>
    <mergeCell ref="F20:K20"/>
    <mergeCell ref="L20:S20"/>
    <mergeCell ref="T20:AA20"/>
    <mergeCell ref="AB20:AG20"/>
    <mergeCell ref="AH20:AI20"/>
    <mergeCell ref="AH21:AI21"/>
    <mergeCell ref="AB17:AG17"/>
    <mergeCell ref="A10:E10"/>
    <mergeCell ref="F10:K10"/>
    <mergeCell ref="L10:S10"/>
    <mergeCell ref="T10:AA10"/>
    <mergeCell ref="AB10:AI10"/>
    <mergeCell ref="AH19:AI19"/>
    <mergeCell ref="F13:H14"/>
    <mergeCell ref="I13:K13"/>
    <mergeCell ref="L13:S13"/>
    <mergeCell ref="T13:AA13"/>
    <mergeCell ref="AB13:AI13"/>
    <mergeCell ref="I14:K14"/>
    <mergeCell ref="L14:S14"/>
    <mergeCell ref="T14:AA14"/>
    <mergeCell ref="AB14:AI14"/>
    <mergeCell ref="L15:S15"/>
    <mergeCell ref="T15:AA15"/>
    <mergeCell ref="AB15:AI15"/>
    <mergeCell ref="F15:K15"/>
    <mergeCell ref="F19:K19"/>
    <mergeCell ref="L19:S19"/>
    <mergeCell ref="T19:AA19"/>
    <mergeCell ref="AB19:AG19"/>
    <mergeCell ref="F18:K18"/>
    <mergeCell ref="F7:H7"/>
    <mergeCell ref="I7:T7"/>
    <mergeCell ref="U7:W7"/>
    <mergeCell ref="X7:AI7"/>
    <mergeCell ref="F8:H8"/>
    <mergeCell ref="I8:T8"/>
    <mergeCell ref="U8:W8"/>
    <mergeCell ref="X8:AI8"/>
    <mergeCell ref="F9:H9"/>
    <mergeCell ref="I9:T9"/>
    <mergeCell ref="U9:W9"/>
    <mergeCell ref="X9:AI9"/>
    <mergeCell ref="AT3:AU3"/>
    <mergeCell ref="AT4:AU4"/>
    <mergeCell ref="AT5:AU5"/>
    <mergeCell ref="AT6:AU6"/>
    <mergeCell ref="I5:T5"/>
    <mergeCell ref="Y5:AI5"/>
    <mergeCell ref="A1:H1"/>
    <mergeCell ref="I1:AP1"/>
    <mergeCell ref="AQ1:AU1"/>
    <mergeCell ref="F3:H3"/>
    <mergeCell ref="F4:H4"/>
    <mergeCell ref="A6:E6"/>
    <mergeCell ref="F6:H6"/>
    <mergeCell ref="J6:M6"/>
    <mergeCell ref="N6:AI6"/>
    <mergeCell ref="A5:E5"/>
    <mergeCell ref="F5:H5"/>
    <mergeCell ref="U5:X5"/>
    <mergeCell ref="AT13:AU13"/>
    <mergeCell ref="AT14:AU14"/>
    <mergeCell ref="AT15:AU15"/>
    <mergeCell ref="AT16:AU16"/>
    <mergeCell ref="AT17:AU17"/>
    <mergeCell ref="AT18:AU18"/>
    <mergeCell ref="AT7:AU7"/>
    <mergeCell ref="AT8:AU8"/>
    <mergeCell ref="AT9:AU9"/>
    <mergeCell ref="AT10:AU10"/>
    <mergeCell ref="AT11:AU11"/>
    <mergeCell ref="AT12:AU12"/>
  </mergeCells>
  <phoneticPr fontId="23"/>
  <dataValidations xWindow="687" yWindow="375" count="20">
    <dataValidation allowBlank="1" showInputMessage="1" showErrorMessage="1" promptTitle="生年月日" prompt="生年月日を入力_x000a_例)1973年3月3日の場合_x000a_1973/3/3" sqref="AP3:AP22 AB17:AG22" xr:uid="{00000000-0002-0000-0000-000000000000}">
      <formula1>0</formula1>
      <formula2>0</formula2>
    </dataValidation>
    <dataValidation allowBlank="1" showInputMessage="1" showErrorMessage="1" promptTitle="名前（フルネーム）" prompt="姓と名の間を_x000a_1マス空けてください。" sqref="AN3:AN22 L17:S22 F26:M29 I8:T8 I5:T5" xr:uid="{00000000-0002-0000-0000-000002000000}">
      <formula1>0</formula1>
      <formula2>0</formula2>
    </dataValidation>
    <dataValidation type="textLength" allowBlank="1" showInputMessage="1" showErrorMessage="1" error="5文字以内で入力してください。" promptTitle="チーム名略称" prompt="5文字以内で入力してください。かな・英数字いずれも可。" sqref="AJ3" xr:uid="{00000000-0002-0000-0000-000005000000}">
      <formula1>1</formula1>
      <formula2>5</formula2>
    </dataValidation>
    <dataValidation allowBlank="1" showErrorMessage="1" sqref="AM23:AN23" xr:uid="{00000000-0002-0000-0000-000006000000}">
      <formula1>0</formula1>
      <formula2>0</formula2>
    </dataValidation>
    <dataValidation allowBlank="1" showInputMessage="1" showErrorMessage="1" sqref="AJ5:AJ7 AJ12:AJ15 C30:I30 U30:AE30" xr:uid="{00000000-0002-0000-0000-000008000000}">
      <formula1>0</formula1>
      <formula2>0</formula2>
    </dataValidation>
    <dataValidation type="textLength" imeMode="off" allowBlank="1" showInputMessage="1" showErrorMessage="1" promptTitle="郵便番号" prompt="ハイフン入力_x000a_例）000-0000" sqref="J6:M6" xr:uid="{00000000-0002-0000-0000-000009000000}">
      <formula1>7</formula1>
      <formula2>8</formula2>
    </dataValidation>
    <dataValidation type="textLength" operator="equal" allowBlank="1" showInputMessage="1" showErrorMessage="1" promptTitle="フットサル選手登録番号" prompt="フットサル選手登録番号を入力" sqref="AS3:AS22" xr:uid="{00000000-0002-0000-0000-000001000000}">
      <formula1>9</formula1>
    </dataValidation>
    <dataValidation type="list" allowBlank="1" showInputMessage="1" showErrorMessage="1" promptTitle="ポジションの入力" prompt="FP、GKのどちらかを入力します。" sqref="AM3:AM22" xr:uid="{00000000-0002-0000-0000-000003000000}">
      <formula1>"FP,GK"</formula1>
      <formula2>0</formula2>
    </dataValidation>
    <dataValidation allowBlank="1" showErrorMessage="1" promptTitle="年齢" prompt="生年月日を入力すると自動計算されます" sqref="AR3:AR22" xr:uid="{00000000-0002-0000-0000-00000B000000}"/>
    <dataValidation type="list" allowBlank="1" showInputMessage="1" showErrorMessage="1" promptTitle="外国籍" prompt="外国籍の場合は〇を選択" sqref="AK3:AK22" xr:uid="{39CB423F-652D-4C0F-BEB4-E510216853D3}">
      <formula1>"〇"</formula1>
    </dataValidation>
    <dataValidation type="list" allowBlank="1" showInputMessage="1" showErrorMessage="1" promptTitle="審判保有資格" prompt="フットサル1級～4級を選択してください" sqref="V26:AA29" xr:uid="{BED2F38D-5326-44CE-B4B2-60EF3488BEFC}">
      <formula1>"フットサル1級,フットサル2級,フットサル3級,フットサル4級"</formula1>
    </dataValidation>
    <dataValidation imeMode="fullKatakana" allowBlank="1" showInputMessage="1" showErrorMessage="1" promptTitle="フリガナ" prompt="全角カタカナを入力します。" sqref="AO3:AO22 Y5:AI5 I7:T7 T17:AA22 N26:U29 I2" xr:uid="{A4684E56-A5E3-4072-8DCB-D1BDCC8DA001}"/>
    <dataValidation type="whole" imeMode="off" allowBlank="1" showInputMessage="1" showErrorMessage="1" promptTitle="背番号" prompt="1～99の整数" sqref="AL3:AL22" xr:uid="{F2B1E19D-489A-44F8-8A1F-3F84BD804757}">
      <formula1>1</formula1>
      <formula2>99</formula2>
    </dataValidation>
    <dataValidation imeMode="disabled" allowBlank="1" showInputMessage="1" showErrorMessage="1" promptTitle="年齢" prompt="生年月日を入力すると自動計算されます" sqref="AQ3:AQ22 AH17:AI22" xr:uid="{984EDDA2-715B-4E8A-BE9E-7E46F2EC7CEA}"/>
    <dataValidation allowBlank="1" showInputMessage="1" promptTitle="役職" prompt="役職を入力（監督は必須）" sqref="F17:K22" xr:uid="{24B80E47-FEE7-4490-83E7-0028CB16FF85}"/>
    <dataValidation type="textLength" imeMode="off" allowBlank="1" showInputMessage="1" showErrorMessage="1" promptTitle="携帯番号" prompt="ハイフンを入力_x000a_例）000-0000-0000" sqref="X7:AI7" xr:uid="{413B8094-FF77-458E-B5E2-74308B47DF11}">
      <formula1>11</formula1>
      <formula2>13</formula2>
    </dataValidation>
    <dataValidation imeMode="off" allowBlank="1" showInputMessage="1" showErrorMessage="1" sqref="X8:AI8 I4:T4" xr:uid="{7825277E-F540-4C64-8F3B-DFBEF640B168}"/>
    <dataValidation type="textLength" imeMode="off" allowBlank="1" showInputMessage="1" showErrorMessage="1" promptTitle="電話番号" prompt="ハイフンを入力_x000a_例）000-000-0000" sqref="I9:T9" xr:uid="{173D2524-F984-4B86-B77E-446CEF73394E}">
      <formula1>10</formula1>
      <formula2>12</formula2>
    </dataValidation>
    <dataValidation type="textLength" imeMode="off" allowBlank="1" showInputMessage="1" showErrorMessage="1" promptTitle="FAX番号" prompt="ハイフンを入力_x000a_例）000-000-0000" sqref="X9:AI9" xr:uid="{966FC935-8672-4A8B-8688-BC6E6E4E2A21}">
      <formula1>10</formula1>
      <formula2>12</formula2>
    </dataValidation>
    <dataValidation type="textLength" operator="equal" allowBlank="1" showInputMessage="1" showErrorMessage="1" promptTitle="審判登録番号" prompt="審判登録番号を入力" sqref="AC26:AI29" xr:uid="{EA4EB09B-6C9C-4F43-B571-D0F2044FC0B0}">
      <formula1>9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7" firstPageNumber="0" orientation="landscape" horizontalDpi="4294967293" verticalDpi="300" r:id="rId1"/>
  <headerFooter alignWithMargins="0"/>
  <rowBreaks count="1" manualBreakCount="1">
    <brk id="29" max="4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IV57"/>
  <sheetViews>
    <sheetView view="pageBreakPreview" zoomScale="70" zoomScaleSheetLayoutView="70" workbookViewId="0">
      <selection activeCell="G14" sqref="G14"/>
    </sheetView>
  </sheetViews>
  <sheetFormatPr defaultColWidth="9.8984375" defaultRowHeight="13"/>
  <cols>
    <col min="1" max="1" width="6.296875" style="1" customWidth="1"/>
    <col min="2" max="5" width="9.3984375" style="1" customWidth="1"/>
    <col min="6" max="7" width="22.69921875" style="1" customWidth="1"/>
    <col min="8" max="8" width="14" style="1" customWidth="1"/>
    <col min="9" max="9" width="11.69921875" style="1" customWidth="1"/>
    <col min="10" max="10" width="3.3984375" style="1" customWidth="1"/>
    <col min="11" max="11" width="20" style="1" customWidth="1"/>
    <col min="12" max="14" width="11.69921875" style="1" customWidth="1"/>
    <col min="15" max="15" width="9.8984375" style="1"/>
    <col min="16" max="16" width="9.8984375" style="1" customWidth="1"/>
    <col min="17" max="16384" width="9.8984375" style="1"/>
  </cols>
  <sheetData>
    <row r="1" spans="1:256" ht="13.5" customHeight="1"/>
    <row r="2" spans="1:256" ht="23.5">
      <c r="F2" s="275" t="s">
        <v>59</v>
      </c>
      <c r="G2" s="276"/>
      <c r="H2" s="276"/>
      <c r="I2" s="276"/>
      <c r="J2" s="277"/>
      <c r="K2" s="2"/>
      <c r="L2" s="3"/>
      <c r="N2" s="4"/>
    </row>
    <row r="3" spans="1:256" ht="13.5" customHeight="1" thickBot="1"/>
    <row r="4" spans="1:256" s="7" customFormat="1" ht="19.5" customHeight="1" thickBot="1">
      <c r="A4" s="269" t="s">
        <v>0</v>
      </c>
      <c r="B4" s="5"/>
      <c r="C4" s="166" t="str">
        <f>TEXT(参加申込書!$AQ$1,"yyyy")</f>
        <v>2025</v>
      </c>
      <c r="D4" s="6" t="s">
        <v>1</v>
      </c>
      <c r="E4" s="6"/>
      <c r="F4" s="6"/>
      <c r="G4" s="6"/>
      <c r="H4" s="6"/>
      <c r="I4" s="6"/>
      <c r="J4" s="6"/>
      <c r="K4" s="6"/>
      <c r="L4" s="6"/>
      <c r="M4" s="270" t="s">
        <v>2</v>
      </c>
      <c r="N4" s="270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s="7" customFormat="1" ht="44.25" customHeight="1" thickBot="1">
      <c r="A5" s="269"/>
      <c r="B5" s="272" t="str">
        <f>IF(参加申込書!$I$1="","",参加申込書!$I$1)</f>
        <v>JFA 第31回全日本フットサル選手権大会　群馬県大会</v>
      </c>
      <c r="C5" s="273"/>
      <c r="D5" s="273"/>
      <c r="E5" s="273"/>
      <c r="F5" s="273"/>
      <c r="G5" s="273"/>
      <c r="H5" s="273"/>
      <c r="I5" s="273"/>
      <c r="J5" s="273"/>
      <c r="K5" s="273"/>
      <c r="L5" s="274"/>
      <c r="M5" s="271"/>
      <c r="N5" s="27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s="7" customFormat="1" ht="29.25" customHeight="1" thickBot="1">
      <c r="A6" s="278" t="s">
        <v>3</v>
      </c>
      <c r="B6" s="8" t="s">
        <v>4</v>
      </c>
      <c r="C6" s="279" t="str">
        <f>IF(参加申込書!$I$2="","",参加申込書!$I$2)</f>
        <v/>
      </c>
      <c r="D6" s="279"/>
      <c r="E6" s="279"/>
      <c r="F6" s="279"/>
      <c r="G6" s="279"/>
      <c r="H6" s="280" t="s">
        <v>5</v>
      </c>
      <c r="I6" s="281"/>
      <c r="J6" s="281"/>
      <c r="K6" s="281"/>
      <c r="L6" s="281"/>
      <c r="M6" s="281"/>
      <c r="N6" s="28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s="7" customFormat="1" ht="60.75" customHeight="1" thickBot="1">
      <c r="A7" s="278"/>
      <c r="B7" s="282" t="str">
        <f>IF(参加申込書!$I$3="","",参加申込書!$I$3)</f>
        <v/>
      </c>
      <c r="C7" s="282"/>
      <c r="D7" s="282"/>
      <c r="E7" s="282"/>
      <c r="F7" s="282"/>
      <c r="G7" s="282"/>
      <c r="H7" s="280"/>
      <c r="I7" s="281"/>
      <c r="J7" s="281"/>
      <c r="K7" s="281"/>
      <c r="L7" s="281"/>
      <c r="M7" s="281"/>
      <c r="N7" s="28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13.5" thickBot="1">
      <c r="A8" s="9"/>
      <c r="B8" s="10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P8" s="7"/>
    </row>
    <row r="9" spans="1:256" s="15" customFormat="1" ht="50.25" customHeight="1" thickBot="1">
      <c r="A9" s="97" t="s">
        <v>6</v>
      </c>
      <c r="B9" s="98" t="s">
        <v>61</v>
      </c>
      <c r="C9" s="99" t="s">
        <v>7</v>
      </c>
      <c r="D9" s="100" t="s">
        <v>66</v>
      </c>
      <c r="E9" s="100" t="s">
        <v>8</v>
      </c>
      <c r="F9" s="11" t="s">
        <v>9</v>
      </c>
      <c r="G9" s="157" t="s">
        <v>4</v>
      </c>
      <c r="H9" s="160" t="s">
        <v>68</v>
      </c>
      <c r="I9" s="12" t="s">
        <v>10</v>
      </c>
      <c r="J9" s="13"/>
      <c r="K9" s="14" t="s">
        <v>11</v>
      </c>
      <c r="L9" s="283" t="s">
        <v>56</v>
      </c>
      <c r="M9" s="283"/>
      <c r="N9" s="101" t="s">
        <v>62</v>
      </c>
      <c r="P9" s="7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spans="1:256" s="15" customFormat="1" ht="45" customHeight="1">
      <c r="A10" s="16">
        <v>1</v>
      </c>
      <c r="B10" s="17"/>
      <c r="C10" s="18"/>
      <c r="D10" s="19" t="str">
        <f>IF(参加申込書!AM3="","",参加申込書!AM3)</f>
        <v/>
      </c>
      <c r="E10" s="19" t="str">
        <f>IF(参加申込書!AL3="","",参加申込書!AL3)</f>
        <v/>
      </c>
      <c r="F10" s="151" t="str">
        <f>IF(参加申込書!AN3="","",参加申込書!AN3)</f>
        <v/>
      </c>
      <c r="G10" s="158" t="str">
        <f>IF(参加申込書!AO3="","",参加申込書!AO3)</f>
        <v/>
      </c>
      <c r="H10" s="161" t="str">
        <f>IF(参加申込書!AK3="","",参加申込書!AK3)</f>
        <v/>
      </c>
      <c r="I10" s="20"/>
      <c r="J10" s="7"/>
      <c r="K10" s="153" t="str">
        <f>IF(参加申込書!F17="","",参加申込書!F17)</f>
        <v>監督</v>
      </c>
      <c r="L10" s="286" t="str">
        <f>IF(参加申込書!L17="","",参加申込書!L17)</f>
        <v/>
      </c>
      <c r="M10" s="286"/>
      <c r="N10" s="21"/>
      <c r="P10" s="7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spans="1:256" s="15" customFormat="1" ht="45" customHeight="1">
      <c r="A11" s="22">
        <v>2</v>
      </c>
      <c r="B11" s="23"/>
      <c r="C11" s="23"/>
      <c r="D11" s="19" t="str">
        <f>IF(参加申込書!AM4="","",参加申込書!AM4)</f>
        <v/>
      </c>
      <c r="E11" s="19" t="str">
        <f>IF(参加申込書!AL4="","",参加申込書!AL4)</f>
        <v/>
      </c>
      <c r="F11" s="151" t="str">
        <f>IF(参加申込書!AN4="","",参加申込書!AN4)</f>
        <v/>
      </c>
      <c r="G11" s="158" t="str">
        <f>IF(参加申込書!AO4="","",参加申込書!AO4)</f>
        <v/>
      </c>
      <c r="H11" s="162" t="str">
        <f>IF(参加申込書!AK4="","",参加申込書!AK4)</f>
        <v/>
      </c>
      <c r="I11" s="24"/>
      <c r="J11" s="7"/>
      <c r="K11" s="153" t="str">
        <f>IF(参加申込書!F18="","",参加申込書!F18)</f>
        <v/>
      </c>
      <c r="L11" s="286" t="str">
        <f>IF(参加申込書!L18="","",参加申込書!L18)</f>
        <v/>
      </c>
      <c r="M11" s="286"/>
      <c r="N11" s="21"/>
      <c r="P11" s="7"/>
      <c r="Q11" s="25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s="15" customFormat="1" ht="45" customHeight="1">
      <c r="A12" s="22">
        <v>3</v>
      </c>
      <c r="B12" s="23"/>
      <c r="C12" s="23"/>
      <c r="D12" s="19" t="str">
        <f>IF(参加申込書!AM5="","",参加申込書!AM5)</f>
        <v/>
      </c>
      <c r="E12" s="19" t="str">
        <f>IF(参加申込書!AL5="","",参加申込書!AL5)</f>
        <v/>
      </c>
      <c r="F12" s="151" t="str">
        <f>IF(参加申込書!AN5="","",参加申込書!AN5)</f>
        <v/>
      </c>
      <c r="G12" s="158" t="str">
        <f>IF(参加申込書!AO5="","",参加申込書!AO5)</f>
        <v/>
      </c>
      <c r="H12" s="163" t="str">
        <f>IF(参加申込書!AK5="","",参加申込書!AK5)</f>
        <v/>
      </c>
      <c r="I12" s="24"/>
      <c r="J12" s="7"/>
      <c r="K12" s="153" t="str">
        <f>IF(参加申込書!F19="","",参加申込書!F19)</f>
        <v/>
      </c>
      <c r="L12" s="286" t="str">
        <f>IF(参加申込書!L19="","",参加申込書!L19)</f>
        <v/>
      </c>
      <c r="M12" s="286"/>
      <c r="N12" s="21"/>
      <c r="P12" s="7"/>
      <c r="Q12" s="25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s="15" customFormat="1" ht="45" customHeight="1">
      <c r="A13" s="22">
        <v>4</v>
      </c>
      <c r="B13" s="23"/>
      <c r="C13" s="23"/>
      <c r="D13" s="19" t="str">
        <f>IF(参加申込書!AM6="","",参加申込書!AM6)</f>
        <v/>
      </c>
      <c r="E13" s="19" t="str">
        <f>IF(参加申込書!AL6="","",参加申込書!AL6)</f>
        <v/>
      </c>
      <c r="F13" s="151" t="str">
        <f>IF(参加申込書!AN6="","",参加申込書!AN6)</f>
        <v/>
      </c>
      <c r="G13" s="158" t="str">
        <f>IF(参加申込書!AO6="","",参加申込書!AO6)</f>
        <v/>
      </c>
      <c r="H13" s="163" t="str">
        <f>IF(参加申込書!AK6="","",参加申込書!AK6)</f>
        <v/>
      </c>
      <c r="I13" s="24"/>
      <c r="J13" s="26"/>
      <c r="K13" s="153" t="str">
        <f>IF(参加申込書!F20="","",参加申込書!F20)</f>
        <v/>
      </c>
      <c r="L13" s="286" t="str">
        <f>IF(参加申込書!L20="","",参加申込書!L20)</f>
        <v/>
      </c>
      <c r="M13" s="286"/>
      <c r="N13" s="21"/>
      <c r="P13" s="7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spans="1:256" s="15" customFormat="1" ht="45" customHeight="1">
      <c r="A14" s="22">
        <v>5</v>
      </c>
      <c r="B14" s="23"/>
      <c r="C14" s="23"/>
      <c r="D14" s="19" t="str">
        <f>IF(参加申込書!AM7="","",参加申込書!AM7)</f>
        <v/>
      </c>
      <c r="E14" s="19" t="str">
        <f>IF(参加申込書!AL7="","",参加申込書!AL7)</f>
        <v/>
      </c>
      <c r="F14" s="151" t="str">
        <f>IF(参加申込書!AN7="","",参加申込書!AN7)</f>
        <v/>
      </c>
      <c r="G14" s="158" t="str">
        <f>IF(参加申込書!AO7="","",参加申込書!AO7)</f>
        <v/>
      </c>
      <c r="H14" s="163" t="str">
        <f>IF(参加申込書!AK7="","",参加申込書!AK7)</f>
        <v/>
      </c>
      <c r="I14" s="24"/>
      <c r="J14" s="28"/>
      <c r="K14" s="153" t="str">
        <f>IF(参加申込書!F21="","",参加申込書!F21)</f>
        <v/>
      </c>
      <c r="L14" s="286" t="str">
        <f>IF(参加申込書!L21="","",参加申込書!L21)</f>
        <v/>
      </c>
      <c r="M14" s="286"/>
      <c r="N14" s="21"/>
      <c r="P14" s="7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spans="1:256" s="15" customFormat="1" ht="45" customHeight="1" thickBot="1">
      <c r="A15" s="22">
        <v>6</v>
      </c>
      <c r="B15" s="23"/>
      <c r="C15" s="23"/>
      <c r="D15" s="19" t="str">
        <f>IF(参加申込書!AM8="","",参加申込書!AM8)</f>
        <v/>
      </c>
      <c r="E15" s="19" t="str">
        <f>IF(参加申込書!AL8="","",参加申込書!AL8)</f>
        <v/>
      </c>
      <c r="F15" s="151" t="str">
        <f>IF(参加申込書!AN8="","",参加申込書!AN8)</f>
        <v/>
      </c>
      <c r="G15" s="158" t="str">
        <f>IF(参加申込書!AO8="","",参加申込書!AO8)</f>
        <v/>
      </c>
      <c r="H15" s="163" t="str">
        <f>IF(参加申込書!AK8="","",参加申込書!AK8)</f>
        <v/>
      </c>
      <c r="I15" s="24"/>
      <c r="J15" s="28"/>
      <c r="K15" s="154" t="str">
        <f>IF(参加申込書!F22="","",参加申込書!F22)</f>
        <v/>
      </c>
      <c r="L15" s="287" t="str">
        <f>IF(参加申込書!L22="","",参加申込書!L22)</f>
        <v/>
      </c>
      <c r="M15" s="287"/>
      <c r="N15" s="30"/>
      <c r="P15" s="27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spans="1:256" s="15" customFormat="1" ht="45" customHeight="1">
      <c r="A16" s="22">
        <v>7</v>
      </c>
      <c r="B16" s="23"/>
      <c r="C16" s="23"/>
      <c r="D16" s="19" t="str">
        <f>IF(参加申込書!AM9="","",参加申込書!AM9)</f>
        <v/>
      </c>
      <c r="E16" s="19" t="str">
        <f>IF(参加申込書!AL9="","",参加申込書!AL9)</f>
        <v/>
      </c>
      <c r="F16" s="151" t="str">
        <f>IF(参加申込書!AN9="","",参加申込書!AN9)</f>
        <v/>
      </c>
      <c r="G16" s="158" t="str">
        <f>IF(参加申込書!AO9="","",参加申込書!AO9)</f>
        <v/>
      </c>
      <c r="H16" s="163" t="str">
        <f>IF(参加申込書!AK9="","",参加申込書!AK9)</f>
        <v/>
      </c>
      <c r="I16" s="24"/>
      <c r="J16" s="28"/>
      <c r="K16"/>
      <c r="L16"/>
      <c r="M16"/>
      <c r="N16"/>
      <c r="P16" s="29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spans="1:256" s="15" customFormat="1" ht="45" customHeight="1">
      <c r="A17" s="22">
        <v>8</v>
      </c>
      <c r="B17" s="23"/>
      <c r="C17" s="23"/>
      <c r="D17" s="19" t="str">
        <f>IF(参加申込書!AM10="","",参加申込書!AM10)</f>
        <v/>
      </c>
      <c r="E17" s="19" t="str">
        <f>IF(参加申込書!AL10="","",参加申込書!AL10)</f>
        <v/>
      </c>
      <c r="F17" s="151" t="str">
        <f>IF(参加申込書!AN10="","",参加申込書!AN10)</f>
        <v/>
      </c>
      <c r="G17" s="158" t="str">
        <f>IF(参加申込書!AO10="","",参加申込書!AO10)</f>
        <v/>
      </c>
      <c r="H17" s="163" t="str">
        <f>IF(参加申込書!AK10="","",参加申込書!AK10)</f>
        <v/>
      </c>
      <c r="I17" s="24"/>
      <c r="J17" s="26"/>
      <c r="K17"/>
      <c r="L17"/>
      <c r="M17"/>
      <c r="N17"/>
      <c r="P17" s="3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spans="1:256" s="15" customFormat="1" ht="45" customHeight="1">
      <c r="A18" s="22">
        <v>9</v>
      </c>
      <c r="B18" s="23"/>
      <c r="C18" s="23"/>
      <c r="D18" s="19" t="str">
        <f>IF(参加申込書!AM11="","",参加申込書!AM11)</f>
        <v/>
      </c>
      <c r="E18" s="19" t="str">
        <f>IF(参加申込書!AL11="","",参加申込書!AL11)</f>
        <v/>
      </c>
      <c r="F18" s="151" t="str">
        <f>IF(参加申込書!AN11="","",参加申込書!AN11)</f>
        <v/>
      </c>
      <c r="G18" s="158" t="str">
        <f>IF(参加申込書!AO11="","",参加申込書!AO11)</f>
        <v/>
      </c>
      <c r="H18" s="163" t="str">
        <f>IF(参加申込書!AK11="","",参加申込書!AK11)</f>
        <v/>
      </c>
      <c r="I18" s="24"/>
      <c r="J18" s="28"/>
      <c r="K18" s="32" t="s">
        <v>12</v>
      </c>
      <c r="L18" s="28"/>
      <c r="M18" s="28"/>
      <c r="N18" s="28"/>
      <c r="P18" s="29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spans="1:256" s="15" customFormat="1" ht="45" customHeight="1">
      <c r="A19" s="22">
        <v>10</v>
      </c>
      <c r="B19" s="23"/>
      <c r="C19" s="23"/>
      <c r="D19" s="19" t="str">
        <f>IF(参加申込書!AM12="","",参加申込書!AM12)</f>
        <v/>
      </c>
      <c r="E19" s="19" t="str">
        <f>IF(参加申込書!AL12="","",参加申込書!AL12)</f>
        <v/>
      </c>
      <c r="F19" s="151" t="str">
        <f>IF(参加申込書!AN12="","",参加申込書!AN12)</f>
        <v/>
      </c>
      <c r="G19" s="158" t="str">
        <f>IF(参加申込書!AO12="","",参加申込書!AO12)</f>
        <v/>
      </c>
      <c r="H19" s="163" t="str">
        <f>IF(参加申込書!AK12="","",参加申込書!AK12)</f>
        <v/>
      </c>
      <c r="I19" s="24"/>
      <c r="J19" s="28"/>
      <c r="K19" s="33"/>
      <c r="L19" s="34" t="s">
        <v>13</v>
      </c>
      <c r="M19" s="34" t="s">
        <v>14</v>
      </c>
      <c r="N19" s="34" t="s">
        <v>63</v>
      </c>
      <c r="P19" s="27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spans="1:256" s="15" customFormat="1" ht="45" customHeight="1">
      <c r="A20" s="22">
        <v>11</v>
      </c>
      <c r="B20" s="23"/>
      <c r="C20" s="23"/>
      <c r="D20" s="19" t="str">
        <f>IF(参加申込書!AM13="","",参加申込書!AM13)</f>
        <v/>
      </c>
      <c r="E20" s="19" t="str">
        <f>IF(参加申込書!AL13="","",参加申込書!AL13)</f>
        <v/>
      </c>
      <c r="F20" s="151" t="str">
        <f>IF(参加申込書!AN13="","",参加申込書!AN13)</f>
        <v/>
      </c>
      <c r="G20" s="158" t="str">
        <f>IF(参加申込書!AO13="","",参加申込書!AO13)</f>
        <v/>
      </c>
      <c r="H20" s="163" t="str">
        <f>IF(参加申込書!AK13="","",参加申込書!AK13)</f>
        <v/>
      </c>
      <c r="I20" s="24"/>
      <c r="J20" s="28"/>
      <c r="K20" s="155" t="s">
        <v>119</v>
      </c>
      <c r="L20" s="151" t="str">
        <f>IF(参加申込書!L11="","",参加申込書!L11)</f>
        <v/>
      </c>
      <c r="M20" s="151" t="str">
        <f>IF(参加申込書!T11="","",参加申込書!T11)</f>
        <v/>
      </c>
      <c r="N20" s="151" t="str">
        <f>IF(参加申込書!AB11="","",参加申込書!AB11)</f>
        <v/>
      </c>
      <c r="P20" s="29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spans="1:256" s="15" customFormat="1" ht="45" customHeight="1">
      <c r="A21" s="22">
        <v>12</v>
      </c>
      <c r="B21" s="23"/>
      <c r="C21" s="23"/>
      <c r="D21" s="19" t="str">
        <f>IF(参加申込書!AM14="","",参加申込書!AM14)</f>
        <v/>
      </c>
      <c r="E21" s="19" t="str">
        <f>IF(参加申込書!AL14="","",参加申込書!AL14)</f>
        <v/>
      </c>
      <c r="F21" s="151" t="str">
        <f>IF(参加申込書!AN14="","",参加申込書!AN14)</f>
        <v/>
      </c>
      <c r="G21" s="158" t="str">
        <f>IF(参加申込書!AO14="","",参加申込書!AO14)</f>
        <v/>
      </c>
      <c r="H21" s="163" t="str">
        <f>IF(参加申込書!AK14="","",参加申込書!AK14)</f>
        <v/>
      </c>
      <c r="I21" s="24"/>
      <c r="J21" s="26"/>
      <c r="K21" s="156" t="s">
        <v>121</v>
      </c>
      <c r="L21" s="151" t="str">
        <f>IF(参加申込書!L12="","",参加申込書!L12)</f>
        <v/>
      </c>
      <c r="M21" s="151" t="str">
        <f>IF(参加申込書!T12="","",参加申込書!T12)</f>
        <v/>
      </c>
      <c r="N21" s="151" t="str">
        <f>IF(参加申込書!AB12="","",参加申込書!AB12)</f>
        <v/>
      </c>
      <c r="P21" s="29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spans="1:256" s="15" customFormat="1" ht="45" customHeight="1">
      <c r="A22" s="22">
        <v>13</v>
      </c>
      <c r="B22" s="23"/>
      <c r="C22" s="23"/>
      <c r="D22" s="19" t="str">
        <f>IF(参加申込書!AM15="","",参加申込書!AM15)</f>
        <v/>
      </c>
      <c r="E22" s="19" t="str">
        <f>IF(参加申込書!AL15="","",参加申込書!AL15)</f>
        <v/>
      </c>
      <c r="F22" s="151" t="str">
        <f>IF(参加申込書!AN15="","",参加申込書!AN15)</f>
        <v/>
      </c>
      <c r="G22" s="158" t="str">
        <f>IF(参加申込書!AO15="","",参加申込書!AO15)</f>
        <v/>
      </c>
      <c r="H22" s="163" t="str">
        <f>IF(参加申込書!AK15="","",参加申込書!AK15)</f>
        <v/>
      </c>
      <c r="I22" s="24"/>
      <c r="J22" s="28"/>
      <c r="K22" s="155" t="s">
        <v>120</v>
      </c>
      <c r="L22" s="151" t="str">
        <f>IF(参加申込書!L13="","",参加申込書!L13)</f>
        <v/>
      </c>
      <c r="M22" s="151" t="str">
        <f>IF(参加申込書!T13="","",参加申込書!T13)</f>
        <v/>
      </c>
      <c r="N22" s="151" t="str">
        <f>IF(参加申込書!AB13="","",参加申込書!AB13)</f>
        <v/>
      </c>
      <c r="P22" s="29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spans="1:256" s="15" customFormat="1" ht="45" customHeight="1">
      <c r="A23" s="22">
        <v>14</v>
      </c>
      <c r="B23" s="23"/>
      <c r="C23" s="23"/>
      <c r="D23" s="19" t="str">
        <f>IF(参加申込書!AM16="","",参加申込書!AM16)</f>
        <v/>
      </c>
      <c r="E23" s="19" t="str">
        <f>IF(参加申込書!AL16="","",参加申込書!AL16)</f>
        <v/>
      </c>
      <c r="F23" s="151" t="str">
        <f>IF(参加申込書!AN16="","",参加申込書!AN16)</f>
        <v/>
      </c>
      <c r="G23" s="158" t="str">
        <f>IF(参加申込書!AO16="","",参加申込書!AO16)</f>
        <v/>
      </c>
      <c r="H23" s="163" t="str">
        <f>IF(参加申込書!AK16="","",参加申込書!AK16)</f>
        <v/>
      </c>
      <c r="I23" s="24"/>
      <c r="J23" s="28"/>
      <c r="K23" s="156" t="s">
        <v>122</v>
      </c>
      <c r="L23" s="151" t="str">
        <f>IF(参加申込書!L14="","",参加申込書!L14)</f>
        <v/>
      </c>
      <c r="M23" s="151" t="str">
        <f>IF(参加申込書!T14="","",参加申込書!T14)</f>
        <v/>
      </c>
      <c r="N23" s="151" t="str">
        <f>IF(参加申込書!AB14="","",参加申込書!AB14)</f>
        <v/>
      </c>
      <c r="P23" s="29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spans="1:256" s="15" customFormat="1" ht="45" customHeight="1" thickBot="1">
      <c r="A24" s="22">
        <v>15</v>
      </c>
      <c r="B24" s="23"/>
      <c r="C24" s="23"/>
      <c r="D24" s="19" t="str">
        <f>IF(参加申込書!AM17="","",参加申込書!AM17)</f>
        <v/>
      </c>
      <c r="E24" s="19" t="str">
        <f>IF(参加申込書!AL17="","",参加申込書!AL17)</f>
        <v/>
      </c>
      <c r="F24" s="151" t="str">
        <f>IF(参加申込書!AN17="","",参加申込書!AN17)</f>
        <v/>
      </c>
      <c r="G24" s="158" t="str">
        <f>IF(参加申込書!AO17="","",参加申込書!AO17)</f>
        <v/>
      </c>
      <c r="H24" s="163" t="str">
        <f>IF(参加申込書!AK17="","",参加申込書!AK17)</f>
        <v/>
      </c>
      <c r="I24" s="24"/>
      <c r="J24" s="28"/>
      <c r="K24" s="32" t="s">
        <v>15</v>
      </c>
      <c r="L24" s="26"/>
      <c r="M24" s="28"/>
      <c r="N24" s="28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spans="1:256" s="15" customFormat="1" ht="45" customHeight="1" thickBot="1">
      <c r="A25" s="22">
        <v>16</v>
      </c>
      <c r="B25" s="23"/>
      <c r="C25" s="23"/>
      <c r="D25" s="19" t="str">
        <f>IF(参加申込書!AM18="","",参加申込書!AM18)</f>
        <v/>
      </c>
      <c r="E25" s="19" t="str">
        <f>IF(参加申込書!AL18="","",参加申込書!AL18)</f>
        <v/>
      </c>
      <c r="F25" s="151" t="str">
        <f>IF(参加申込書!AN18="","",参加申込書!AN18)</f>
        <v/>
      </c>
      <c r="G25" s="158" t="str">
        <f>IF(参加申込書!AO18="","",参加申込書!AO18)</f>
        <v/>
      </c>
      <c r="H25" s="163" t="str">
        <f>IF(参加申込書!AK18="","",参加申込書!AK18)</f>
        <v/>
      </c>
      <c r="I25" s="24"/>
      <c r="J25" s="26"/>
      <c r="K25" s="284" t="str">
        <f>参加申込書!L15&amp;"　／　"&amp;参加申込書!T15</f>
        <v>　／　</v>
      </c>
      <c r="L25" s="284"/>
      <c r="M25" s="284"/>
      <c r="N25" s="284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15" customFormat="1" ht="45" customHeight="1" thickBot="1">
      <c r="A26" s="22">
        <v>17</v>
      </c>
      <c r="B26" s="23"/>
      <c r="C26" s="23"/>
      <c r="D26" s="19" t="str">
        <f>IF(参加申込書!AM19="","",参加申込書!AM19)</f>
        <v/>
      </c>
      <c r="E26" s="19" t="str">
        <f>IF(参加申込書!AL19="","",参加申込書!AL19)</f>
        <v/>
      </c>
      <c r="F26" s="151" t="str">
        <f>IF(参加申込書!AN19="","",参加申込書!AN19)</f>
        <v/>
      </c>
      <c r="G26" s="158" t="str">
        <f>IF(参加申込書!AO19="","",参加申込書!AO19)</f>
        <v/>
      </c>
      <c r="H26" s="163" t="str">
        <f>IF(参加申込書!AK19="","",参加申込書!AK19)</f>
        <v/>
      </c>
      <c r="I26" s="24"/>
      <c r="J26" s="28"/>
      <c r="K26" s="284"/>
      <c r="L26" s="284"/>
      <c r="M26" s="284"/>
      <c r="N26" s="284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15" customFormat="1" ht="45" customHeight="1" thickBot="1">
      <c r="A27" s="22">
        <v>18</v>
      </c>
      <c r="B27" s="23"/>
      <c r="C27" s="23"/>
      <c r="D27" s="19" t="str">
        <f>IF(参加申込書!AM20="","",参加申込書!AM20)</f>
        <v/>
      </c>
      <c r="E27" s="19" t="str">
        <f>IF(参加申込書!AL20="","",参加申込書!AL20)</f>
        <v/>
      </c>
      <c r="F27" s="151" t="str">
        <f>IF(参加申込書!AN20="","",参加申込書!AN20)</f>
        <v/>
      </c>
      <c r="G27" s="158" t="str">
        <f>IF(参加申込書!AO20="","",参加申込書!AO20)</f>
        <v/>
      </c>
      <c r="H27" s="164" t="str">
        <f>IF(参加申込書!AK20="","",参加申込書!AK20)</f>
        <v/>
      </c>
      <c r="I27" s="35"/>
      <c r="J27" s="28"/>
      <c r="K27" s="32" t="s">
        <v>60</v>
      </c>
      <c r="L27" s="28"/>
      <c r="M27" s="28"/>
      <c r="N27" s="28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15" customFormat="1" ht="45" customHeight="1" thickBot="1">
      <c r="A28" s="22">
        <v>19</v>
      </c>
      <c r="B28" s="23"/>
      <c r="C28" s="23"/>
      <c r="D28" s="19" t="str">
        <f>IF(参加申込書!AM21="","",参加申込書!AM21)</f>
        <v/>
      </c>
      <c r="E28" s="19" t="str">
        <f>IF(参加申込書!AL21="","",参加申込書!AL21)</f>
        <v/>
      </c>
      <c r="F28" s="151" t="str">
        <f>IF(参加申込書!AN21="","",参加申込書!AN21)</f>
        <v/>
      </c>
      <c r="G28" s="158" t="str">
        <f>IF(参加申込書!AO21="","",参加申込書!AO21)</f>
        <v/>
      </c>
      <c r="H28" s="164" t="str">
        <f>IF(参加申込書!AK21="","",参加申込書!AK21)</f>
        <v/>
      </c>
      <c r="I28" s="35"/>
      <c r="J28" s="28"/>
      <c r="K28" s="285"/>
      <c r="L28" s="285"/>
      <c r="M28" s="285"/>
      <c r="N28" s="285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15" customFormat="1" ht="45" customHeight="1" thickBot="1">
      <c r="A29" s="36">
        <v>20</v>
      </c>
      <c r="B29" s="37"/>
      <c r="C29" s="37"/>
      <c r="D29" s="38" t="str">
        <f>IF(参加申込書!AM22="","",参加申込書!AM22)</f>
        <v/>
      </c>
      <c r="E29" s="38" t="str">
        <f>IF(参加申込書!AL22="","",参加申込書!AL22)</f>
        <v/>
      </c>
      <c r="F29" s="152" t="str">
        <f>IF(参加申込書!AN22="","",参加申込書!AN22)</f>
        <v/>
      </c>
      <c r="G29" s="159" t="str">
        <f>IF(参加申込書!AO22="","",参加申込書!AO22)</f>
        <v/>
      </c>
      <c r="H29" s="165" t="str">
        <f>IF(参加申込書!AK22="","",参加申込書!AK22)</f>
        <v/>
      </c>
      <c r="I29" s="39"/>
      <c r="J29" s="26"/>
      <c r="K29" s="285"/>
      <c r="L29" s="285"/>
      <c r="M29" s="285"/>
      <c r="N29" s="285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15" customFormat="1" ht="30" customHeight="1">
      <c r="A30" s="40"/>
      <c r="B30" s="41"/>
      <c r="C30" s="41"/>
      <c r="D30" s="41"/>
      <c r="E30" s="28"/>
      <c r="F30" s="42"/>
      <c r="G30" s="42"/>
      <c r="H30" s="42"/>
      <c r="I30" s="42"/>
      <c r="J30" s="42"/>
      <c r="K30" s="42"/>
      <c r="L30" s="42"/>
      <c r="M30" s="42"/>
      <c r="N30" s="42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15" customFormat="1" ht="30" customHeight="1">
      <c r="A31" s="40"/>
      <c r="B31" s="41"/>
      <c r="C31" s="41"/>
      <c r="D31" s="41"/>
      <c r="E31" s="42"/>
      <c r="F31" s="42"/>
      <c r="G31" s="42"/>
      <c r="H31" s="42"/>
      <c r="I31" s="42"/>
      <c r="J31" s="42"/>
      <c r="K31" s="42"/>
      <c r="L31" s="42"/>
      <c r="M31" s="42"/>
      <c r="N31" s="42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15" customFormat="1" ht="30" customHeight="1">
      <c r="A32" s="43"/>
      <c r="B32" s="41"/>
      <c r="C32" s="41"/>
      <c r="D32" s="41"/>
      <c r="E32" s="42"/>
      <c r="F32" s="42"/>
      <c r="G32" s="42"/>
      <c r="H32" s="42"/>
      <c r="I32" s="42"/>
      <c r="J32" s="42"/>
      <c r="K32" s="42"/>
      <c r="L32" s="42"/>
      <c r="M32" s="42"/>
      <c r="N32" s="42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15" customForma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25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25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25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256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25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256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256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256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25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25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25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25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25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25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1:14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4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1:14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</sheetData>
  <sheetProtection selectLockedCells="1" selectUnlockedCells="1"/>
  <mergeCells count="19">
    <mergeCell ref="L9:M9"/>
    <mergeCell ref="K25:N26"/>
    <mergeCell ref="K28:N29"/>
    <mergeCell ref="L10:M10"/>
    <mergeCell ref="L11:M11"/>
    <mergeCell ref="L12:M12"/>
    <mergeCell ref="L13:M13"/>
    <mergeCell ref="L14:M14"/>
    <mergeCell ref="L15:M15"/>
    <mergeCell ref="A6:A7"/>
    <mergeCell ref="C6:G6"/>
    <mergeCell ref="H6:H7"/>
    <mergeCell ref="I6:N7"/>
    <mergeCell ref="B7:G7"/>
    <mergeCell ref="A4:A5"/>
    <mergeCell ref="M4:N4"/>
    <mergeCell ref="M5:N5"/>
    <mergeCell ref="B5:L5"/>
    <mergeCell ref="F2:J2"/>
  </mergeCells>
  <phoneticPr fontId="23"/>
  <dataValidations count="2">
    <dataValidation type="list" allowBlank="1" showInputMessage="1" showErrorMessage="1" sqref="N10:N15 C10:C29" xr:uid="{00000000-0002-0000-0100-000000000000}">
      <formula1>"〇"</formula1>
    </dataValidation>
    <dataValidation type="list" allowBlank="1" showInputMessage="1" showErrorMessage="1" sqref="B10:B29" xr:uid="{3F65B3A0-07D3-4A06-9B5B-B7CBCA748871}">
      <formula1>"×"</formula1>
    </dataValidation>
  </dataValidations>
  <printOptions horizontalCentered="1" verticalCentered="1"/>
  <pageMargins left="0.11805555555555555" right="0.11805555555555555" top="0.74791666666666667" bottom="0.74791666666666667" header="0.51180555555555551" footer="0.51180555555555551"/>
  <pageSetup paperSize="9" scale="65" firstPageNumber="0" orientation="portrait" horizontalDpi="300" verticalDpi="300" r:id="rId1"/>
  <headerFooter alignWithMargins="0"/>
  <colBreaks count="1" manualBreakCount="1">
    <brk id="1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76365-EF33-4F2A-B4C8-A0E4EC9A7342}">
  <sheetPr>
    <tabColor rgb="FF92D050"/>
    <pageSetUpPr fitToPage="1"/>
  </sheetPr>
  <dimension ref="A1:AY40"/>
  <sheetViews>
    <sheetView view="pageBreakPreview" zoomScaleNormal="100" zoomScaleSheetLayoutView="100" workbookViewId="0">
      <selection sqref="A1:AB1"/>
    </sheetView>
  </sheetViews>
  <sheetFormatPr defaultColWidth="9.8984375" defaultRowHeight="13"/>
  <cols>
    <col min="1" max="46" width="4" style="105" customWidth="1"/>
    <col min="47" max="16384" width="9.8984375" style="105"/>
  </cols>
  <sheetData>
    <row r="1" spans="1:30" ht="30" customHeight="1">
      <c r="A1" s="295" t="str">
        <f>参加申込書!$I$1</f>
        <v>JFA 第31回全日本フットサル選手権大会　群馬県大会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</row>
    <row r="2" spans="1:30" ht="30" customHeight="1">
      <c r="A2" s="295" t="s">
        <v>70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</row>
    <row r="3" spans="1:30" ht="24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</row>
    <row r="4" spans="1:30" ht="24" customHeight="1">
      <c r="A4" s="107"/>
      <c r="C4" s="108"/>
      <c r="AB4" s="109" t="s">
        <v>71</v>
      </c>
    </row>
    <row r="5" spans="1:30" ht="24" customHeight="1">
      <c r="A5" s="107"/>
      <c r="C5" s="108"/>
      <c r="AB5" s="109"/>
    </row>
    <row r="6" spans="1:30" ht="24" customHeight="1">
      <c r="A6" s="288" t="s">
        <v>72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</row>
    <row r="7" spans="1:30" ht="24" customHeight="1">
      <c r="A7" s="296"/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  <c r="V7" s="296"/>
      <c r="W7" s="296"/>
      <c r="X7" s="296"/>
      <c r="Y7" s="296"/>
      <c r="Z7" s="296"/>
      <c r="AA7" s="296"/>
      <c r="AB7" s="296"/>
    </row>
    <row r="8" spans="1:30" ht="24" customHeight="1">
      <c r="A8" s="289"/>
      <c r="B8" s="289"/>
      <c r="C8" s="289"/>
      <c r="D8" s="289"/>
      <c r="E8" s="289"/>
      <c r="F8" s="289"/>
      <c r="G8" s="289"/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</row>
    <row r="9" spans="1:30" s="113" customFormat="1" ht="24" customHeight="1">
      <c r="A9" s="111"/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</row>
    <row r="10" spans="1:30" s="117" customFormat="1" ht="24" customHeight="1">
      <c r="A10" s="114" t="s">
        <v>73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6"/>
      <c r="AB10" s="116"/>
    </row>
    <row r="11" spans="1:30" s="117" customFormat="1" ht="24" customHeight="1">
      <c r="A11" s="118"/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</row>
    <row r="12" spans="1:30" s="113" customFormat="1" ht="24" customHeight="1">
      <c r="B12" s="105" t="s">
        <v>74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05" t="s">
        <v>75</v>
      </c>
      <c r="U12" s="112"/>
      <c r="V12" s="112"/>
      <c r="W12" s="112"/>
      <c r="X12" s="112"/>
      <c r="Y12" s="112"/>
      <c r="Z12" s="112"/>
      <c r="AA12" s="120"/>
    </row>
    <row r="13" spans="1:30" s="113" customFormat="1" ht="24" customHeight="1">
      <c r="B13" s="105" t="s">
        <v>76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05" t="s">
        <v>77</v>
      </c>
      <c r="U13" s="112"/>
      <c r="V13" s="112"/>
      <c r="W13" s="112"/>
      <c r="X13" s="112"/>
      <c r="Y13" s="112"/>
      <c r="Z13" s="112"/>
    </row>
    <row r="14" spans="1:30" s="113" customFormat="1" ht="24" customHeight="1">
      <c r="B14" s="105" t="s">
        <v>78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05" t="s">
        <v>79</v>
      </c>
      <c r="U14" s="112"/>
      <c r="V14" s="112"/>
      <c r="W14" s="112"/>
      <c r="X14" s="112"/>
      <c r="Y14" s="112"/>
      <c r="Z14" s="112"/>
      <c r="AD14" s="105"/>
    </row>
    <row r="15" spans="1:30" s="113" customFormat="1" ht="24" customHeight="1">
      <c r="B15" s="105" t="s">
        <v>80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05"/>
      <c r="U15" s="112"/>
      <c r="V15" s="112"/>
      <c r="W15" s="112"/>
      <c r="X15" s="112"/>
      <c r="Y15" s="112"/>
      <c r="Z15" s="112"/>
      <c r="AD15" s="105"/>
    </row>
    <row r="16" spans="1:30" s="113" customFormat="1" ht="24" customHeight="1">
      <c r="B16" s="105" t="s">
        <v>81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05"/>
      <c r="U16" s="112"/>
      <c r="V16" s="112"/>
      <c r="W16" s="112"/>
      <c r="X16" s="112"/>
      <c r="Y16" s="112"/>
      <c r="Z16" s="112"/>
    </row>
    <row r="17" spans="1:51" s="113" customFormat="1" ht="24" customHeight="1">
      <c r="A17" s="121"/>
      <c r="B17" s="105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</row>
    <row r="18" spans="1:51" s="117" customFormat="1" ht="24" customHeight="1">
      <c r="A18" s="114" t="s">
        <v>82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6"/>
      <c r="AB18" s="116"/>
    </row>
    <row r="19" spans="1:51" s="117" customFormat="1" ht="24" customHeight="1">
      <c r="A19" s="118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</row>
    <row r="20" spans="1:51" s="113" customFormat="1" ht="24" customHeight="1">
      <c r="A20" s="111"/>
      <c r="B20" s="289" t="s">
        <v>83</v>
      </c>
      <c r="C20" s="289"/>
      <c r="D20" s="289"/>
      <c r="E20" s="289"/>
      <c r="F20" s="289"/>
      <c r="G20" s="289"/>
      <c r="H20" s="289"/>
      <c r="I20" s="289"/>
      <c r="J20" s="289"/>
      <c r="K20" s="289"/>
      <c r="L20" s="105" t="s">
        <v>84</v>
      </c>
      <c r="M20" s="105"/>
      <c r="N20" s="105"/>
      <c r="O20" s="105"/>
      <c r="P20" s="105"/>
      <c r="Q20" s="105"/>
      <c r="R20" s="105"/>
      <c r="S20" s="105"/>
      <c r="T20" s="105" t="s">
        <v>85</v>
      </c>
      <c r="V20" s="112"/>
      <c r="W20" s="112"/>
      <c r="X20" s="112"/>
      <c r="Y20" s="112"/>
      <c r="Z20" s="112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12"/>
      <c r="AY20" s="112"/>
    </row>
    <row r="21" spans="1:51" s="113" customFormat="1" ht="24" customHeight="1">
      <c r="A21" s="111"/>
      <c r="B21" s="289" t="s">
        <v>86</v>
      </c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105" t="s">
        <v>87</v>
      </c>
      <c r="R21" s="105"/>
      <c r="S21" s="105"/>
      <c r="T21" s="105" t="s">
        <v>88</v>
      </c>
      <c r="V21" s="112"/>
      <c r="W21" s="112"/>
      <c r="X21" s="112"/>
      <c r="Y21" s="112"/>
      <c r="Z21" s="112"/>
    </row>
    <row r="22" spans="1:51" s="113" customFormat="1" ht="24" customHeight="1">
      <c r="A22" s="111"/>
      <c r="B22" s="289" t="s">
        <v>89</v>
      </c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105" t="s">
        <v>90</v>
      </c>
      <c r="T22" s="105" t="s">
        <v>91</v>
      </c>
      <c r="V22" s="112"/>
      <c r="W22" s="112"/>
      <c r="X22" s="112"/>
      <c r="Y22" s="112"/>
      <c r="Z22" s="112"/>
    </row>
    <row r="23" spans="1:51" s="113" customFormat="1" ht="24" customHeight="1">
      <c r="A23" s="111"/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V23" s="112"/>
      <c r="W23" s="112"/>
      <c r="X23" s="112"/>
      <c r="Y23" s="112"/>
      <c r="Z23" s="112"/>
    </row>
    <row r="24" spans="1:51" s="113" customFormat="1" ht="24" customHeight="1">
      <c r="A24" s="111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V24" s="112"/>
      <c r="W24" s="112"/>
      <c r="X24" s="112"/>
      <c r="Y24" s="112"/>
      <c r="Z24" s="112"/>
    </row>
    <row r="25" spans="1:51" s="113" customFormat="1" ht="24" customHeight="1">
      <c r="A25" s="111"/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</row>
    <row r="26" spans="1:51" s="113" customFormat="1" ht="24" customHeight="1">
      <c r="A26" s="111"/>
      <c r="B26" s="288" t="s">
        <v>92</v>
      </c>
      <c r="C26" s="289"/>
      <c r="D26" s="289"/>
      <c r="E26" s="289"/>
      <c r="F26" s="289"/>
      <c r="G26" s="289"/>
      <c r="H26" s="289"/>
      <c r="I26" s="289"/>
      <c r="J26" s="289"/>
      <c r="K26" s="289"/>
      <c r="L26" s="289"/>
      <c r="M26" s="289"/>
      <c r="N26" s="289"/>
      <c r="O26" s="289"/>
      <c r="P26" s="289"/>
      <c r="Q26" s="289"/>
      <c r="R26" s="289"/>
      <c r="S26" s="289"/>
      <c r="T26" s="289"/>
      <c r="U26" s="289"/>
      <c r="V26" s="289"/>
      <c r="W26" s="289"/>
      <c r="X26" s="289"/>
      <c r="Y26" s="289"/>
      <c r="Z26" s="289"/>
      <c r="AA26" s="289"/>
    </row>
    <row r="27" spans="1:51" ht="24" customHeight="1">
      <c r="B27" s="289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89"/>
      <c r="U27" s="289"/>
      <c r="V27" s="289"/>
      <c r="W27" s="289"/>
      <c r="X27" s="289"/>
      <c r="Y27" s="289"/>
      <c r="Z27" s="289"/>
      <c r="AA27" s="289"/>
      <c r="AB27" s="122"/>
    </row>
    <row r="28" spans="1:51" ht="24" customHeight="1">
      <c r="A28" s="122"/>
      <c r="B28" s="289"/>
      <c r="C28" s="289"/>
      <c r="D28" s="289"/>
      <c r="E28" s="289"/>
      <c r="F28" s="289"/>
      <c r="G28" s="289"/>
      <c r="H28" s="289"/>
      <c r="I28" s="289"/>
      <c r="J28" s="289"/>
      <c r="K28" s="289"/>
      <c r="L28" s="289"/>
      <c r="M28" s="289"/>
      <c r="N28" s="289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122"/>
    </row>
    <row r="29" spans="1:51" ht="24" customHeight="1">
      <c r="A29" s="122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22"/>
    </row>
    <row r="30" spans="1:51" ht="24" customHeight="1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1" t="s">
        <v>93</v>
      </c>
      <c r="R30" s="123" t="s">
        <v>94</v>
      </c>
      <c r="S30" s="294">
        <v>2024</v>
      </c>
      <c r="T30" s="294"/>
      <c r="U30" s="124" t="s">
        <v>112</v>
      </c>
      <c r="V30" s="294"/>
      <c r="W30" s="294"/>
      <c r="X30" s="124" t="s">
        <v>111</v>
      </c>
      <c r="Y30" s="294"/>
      <c r="Z30" s="294"/>
      <c r="AA30" s="124" t="s">
        <v>110</v>
      </c>
      <c r="AB30" s="122"/>
    </row>
    <row r="31" spans="1:51" ht="24" customHeight="1">
      <c r="A31" s="122"/>
      <c r="B31" s="122"/>
      <c r="C31" s="122"/>
      <c r="D31" s="122"/>
      <c r="E31" s="122"/>
      <c r="F31" s="122"/>
      <c r="G31" s="122"/>
      <c r="H31" s="293"/>
      <c r="I31" s="293"/>
      <c r="J31" s="293"/>
      <c r="K31" s="293"/>
      <c r="L31" s="293"/>
      <c r="M31" s="293"/>
      <c r="N31" s="293"/>
      <c r="O31" s="293"/>
      <c r="P31" s="293"/>
      <c r="Q31" s="293"/>
      <c r="R31" s="293"/>
      <c r="S31" s="293"/>
      <c r="T31" s="293"/>
      <c r="U31" s="293"/>
      <c r="V31" s="293"/>
      <c r="W31" s="293"/>
      <c r="X31" s="293"/>
      <c r="Y31" s="123"/>
      <c r="Z31" s="123"/>
      <c r="AA31" s="123"/>
      <c r="AB31" s="122"/>
    </row>
    <row r="32" spans="1:51" ht="24" customHeight="1">
      <c r="A32" s="122"/>
      <c r="B32" s="112" t="s">
        <v>95</v>
      </c>
      <c r="C32" s="122"/>
      <c r="D32" s="122"/>
      <c r="E32" s="122"/>
      <c r="F32" s="122"/>
      <c r="G32" s="112" t="s">
        <v>94</v>
      </c>
      <c r="H32" s="292"/>
      <c r="I32" s="292"/>
      <c r="J32" s="292"/>
      <c r="K32" s="292"/>
      <c r="L32" s="292"/>
      <c r="M32" s="292"/>
      <c r="N32" s="292"/>
      <c r="O32" s="292"/>
      <c r="P32" s="292"/>
      <c r="Q32" s="292"/>
      <c r="R32" s="292"/>
      <c r="S32" s="292"/>
      <c r="T32" s="292"/>
      <c r="U32" s="292"/>
      <c r="V32" s="292"/>
      <c r="W32" s="292"/>
      <c r="X32" s="292"/>
      <c r="Y32" s="122"/>
      <c r="Z32" s="122"/>
      <c r="AA32" s="122"/>
      <c r="AB32" s="122"/>
      <c r="AC32" s="122"/>
      <c r="AD32" s="122"/>
    </row>
    <row r="33" spans="1:51" ht="24" customHeight="1">
      <c r="A33" s="122"/>
      <c r="B33" s="122"/>
      <c r="C33" s="122"/>
      <c r="D33" s="122"/>
      <c r="E33" s="122"/>
      <c r="F33" s="122"/>
      <c r="G33" s="122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291"/>
      <c r="W33" s="291"/>
      <c r="X33" s="291"/>
      <c r="Y33" s="122"/>
      <c r="Z33" s="122"/>
      <c r="AA33" s="122"/>
      <c r="AB33" s="122"/>
      <c r="AC33" s="122"/>
      <c r="AD33" s="122"/>
    </row>
    <row r="34" spans="1:51" ht="24" customHeight="1">
      <c r="A34" s="112"/>
      <c r="B34" s="112" t="s">
        <v>96</v>
      </c>
      <c r="C34" s="112"/>
      <c r="D34" s="112"/>
      <c r="E34" s="112"/>
      <c r="F34" s="112"/>
      <c r="G34" s="112" t="s">
        <v>94</v>
      </c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2"/>
      <c r="W34" s="292"/>
      <c r="X34" s="292"/>
      <c r="Z34" s="111" t="s">
        <v>97</v>
      </c>
    </row>
    <row r="35" spans="1:51" ht="24" customHeight="1"/>
    <row r="36" spans="1:51" s="113" customFormat="1" ht="24" customHeight="1">
      <c r="A36" s="111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V36" s="112"/>
      <c r="W36" s="112"/>
      <c r="X36" s="112"/>
      <c r="Y36" s="112"/>
      <c r="Z36" s="112"/>
    </row>
    <row r="37" spans="1:51" s="113" customFormat="1" ht="24" customHeight="1">
      <c r="A37" s="111"/>
      <c r="B37" s="105" t="s">
        <v>98</v>
      </c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 t="s">
        <v>99</v>
      </c>
      <c r="T37" s="105"/>
      <c r="V37" s="112"/>
      <c r="W37" s="112"/>
      <c r="X37" s="112"/>
      <c r="Y37" s="112"/>
      <c r="Z37" s="112"/>
    </row>
    <row r="38" spans="1:51" s="113" customFormat="1" ht="24" customHeight="1">
      <c r="A38" s="111"/>
      <c r="B38" s="105" t="s">
        <v>100</v>
      </c>
      <c r="C38" s="105"/>
      <c r="D38" s="105"/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 t="s">
        <v>101</v>
      </c>
      <c r="T38" s="105"/>
      <c r="V38" s="112"/>
      <c r="W38" s="112"/>
      <c r="X38" s="112"/>
      <c r="Y38" s="112"/>
      <c r="Z38" s="112"/>
    </row>
    <row r="39" spans="1:51" s="113" customFormat="1" ht="24" customHeight="1">
      <c r="A39" s="111"/>
      <c r="B39" s="105" t="s">
        <v>102</v>
      </c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 t="s">
        <v>103</v>
      </c>
      <c r="T39" s="105"/>
      <c r="V39" s="112"/>
      <c r="W39" s="112"/>
      <c r="X39" s="112"/>
      <c r="Y39" s="112"/>
      <c r="Z39" s="112"/>
      <c r="AD39" s="290" t="s">
        <v>104</v>
      </c>
      <c r="AE39" s="290"/>
      <c r="AF39" s="290"/>
      <c r="AG39" s="290"/>
      <c r="AH39" s="290"/>
      <c r="AI39" s="290"/>
      <c r="AJ39" s="290"/>
      <c r="AK39" s="290"/>
      <c r="AL39" s="290"/>
      <c r="AM39" s="290"/>
      <c r="AN39" s="290"/>
      <c r="AO39" s="290"/>
      <c r="AP39" s="290"/>
      <c r="AQ39" s="290"/>
      <c r="AR39" s="290"/>
      <c r="AS39" s="290"/>
      <c r="AT39" s="290"/>
      <c r="AU39" s="290"/>
      <c r="AV39" s="290"/>
      <c r="AW39" s="105" t="s">
        <v>105</v>
      </c>
      <c r="AX39" s="112"/>
      <c r="AY39" s="112"/>
    </row>
    <row r="40" spans="1:51" s="113" customFormat="1" ht="24" customHeight="1">
      <c r="A40" s="111"/>
      <c r="B40" s="105" t="s">
        <v>106</v>
      </c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 t="s">
        <v>107</v>
      </c>
      <c r="T40" s="105"/>
      <c r="V40" s="112"/>
      <c r="W40" s="112"/>
      <c r="X40" s="112"/>
      <c r="Y40" s="112"/>
      <c r="Z40" s="112"/>
      <c r="AD40" s="290" t="s">
        <v>108</v>
      </c>
      <c r="AE40" s="290"/>
      <c r="AF40" s="290"/>
      <c r="AG40" s="290"/>
      <c r="AH40" s="290"/>
      <c r="AI40" s="290"/>
      <c r="AJ40" s="290"/>
      <c r="AK40" s="290"/>
      <c r="AL40" s="290"/>
      <c r="AM40" s="290"/>
      <c r="AN40" s="290"/>
      <c r="AO40" s="290"/>
      <c r="AP40" s="290"/>
      <c r="AQ40" s="290"/>
      <c r="AR40" s="290"/>
      <c r="AS40" s="290"/>
      <c r="AT40" s="290"/>
      <c r="AU40" s="290"/>
      <c r="AV40" s="290"/>
      <c r="AW40" s="105" t="s">
        <v>109</v>
      </c>
      <c r="AX40" s="112"/>
      <c r="AY40" s="112"/>
    </row>
  </sheetData>
  <mergeCells count="14">
    <mergeCell ref="B22:R22"/>
    <mergeCell ref="A1:AB1"/>
    <mergeCell ref="A2:AB2"/>
    <mergeCell ref="A6:AB8"/>
    <mergeCell ref="B20:K20"/>
    <mergeCell ref="B21:P21"/>
    <mergeCell ref="B26:AA28"/>
    <mergeCell ref="AD39:AV39"/>
    <mergeCell ref="AD40:AV40"/>
    <mergeCell ref="H33:X34"/>
    <mergeCell ref="H31:X32"/>
    <mergeCell ref="Y30:Z30"/>
    <mergeCell ref="V30:W30"/>
    <mergeCell ref="S30:T30"/>
  </mergeCells>
  <phoneticPr fontId="23"/>
  <printOptions horizontalCentered="1" verticalCentered="1"/>
  <pageMargins left="0.55118110236220474" right="0.59055118110236227" top="0.59055118110236227" bottom="0.59055118110236227" header="0.39370078740157483" footer="0.39370078740157483"/>
  <pageSetup paperSize="9" scale="90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7</vt:i4>
      </vt:variant>
    </vt:vector>
  </HeadingPairs>
  <TitlesOfParts>
    <vt:vector size="10" baseType="lpstr">
      <vt:lpstr>参加申込書</vt:lpstr>
      <vt:lpstr>メンバー表</vt:lpstr>
      <vt:lpstr>プライバシーポリシー同意書</vt:lpstr>
      <vt:lpstr>メンバー表!__xlnm._FilterDatabase</vt:lpstr>
      <vt:lpstr>__xlnm._FilterDatabase_1</vt:lpstr>
      <vt:lpstr>メンバー表!__xlnm.Print_Area</vt:lpstr>
      <vt:lpstr>参加申込書!__xlnm.Print_Area</vt:lpstr>
      <vt:lpstr>プライバシーポリシー同意書!Print_Area</vt:lpstr>
      <vt:lpstr>メンバー表!Print_Area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FAKJ-08</dc:creator>
  <cp:lastModifiedBy>宇津江 群馬FA</cp:lastModifiedBy>
  <cp:lastPrinted>2024-10-01T16:47:16Z</cp:lastPrinted>
  <dcterms:created xsi:type="dcterms:W3CDTF">2014-07-01T16:42:24Z</dcterms:created>
  <dcterms:modified xsi:type="dcterms:W3CDTF">2025-10-24T02:08:18Z</dcterms:modified>
</cp:coreProperties>
</file>